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едпункт\Desktop\"/>
    </mc:Choice>
  </mc:AlternateContent>
  <bookViews>
    <workbookView xWindow="0" yWindow="0" windowWidth="15360" windowHeight="8736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3" i="1" l="1"/>
  <c r="A193" i="1"/>
  <c r="L192" i="1"/>
  <c r="J192" i="1"/>
  <c r="I192" i="1"/>
  <c r="H192" i="1"/>
  <c r="G192" i="1"/>
  <c r="F192" i="1"/>
  <c r="B183" i="1"/>
  <c r="A183" i="1"/>
  <c r="L182" i="1"/>
  <c r="L193" i="1" s="1"/>
  <c r="J182" i="1"/>
  <c r="J193" i="1" s="1"/>
  <c r="I182" i="1"/>
  <c r="I193" i="1" s="1"/>
  <c r="H182" i="1"/>
  <c r="G182" i="1"/>
  <c r="G193" i="1" s="1"/>
  <c r="F182" i="1"/>
  <c r="B174" i="1"/>
  <c r="A174" i="1"/>
  <c r="L173" i="1"/>
  <c r="J173" i="1"/>
  <c r="I173" i="1"/>
  <c r="H173" i="1"/>
  <c r="G173" i="1"/>
  <c r="B164" i="1"/>
  <c r="A164" i="1"/>
  <c r="L163" i="1"/>
  <c r="J163" i="1"/>
  <c r="I163" i="1"/>
  <c r="H163" i="1"/>
  <c r="H174" i="1" s="1"/>
  <c r="G163" i="1"/>
  <c r="B155" i="1"/>
  <c r="A155" i="1"/>
  <c r="L154" i="1"/>
  <c r="J154" i="1"/>
  <c r="I154" i="1"/>
  <c r="H154" i="1"/>
  <c r="G154" i="1"/>
  <c r="B145" i="1"/>
  <c r="A145" i="1"/>
  <c r="L144" i="1"/>
  <c r="J144" i="1"/>
  <c r="I144" i="1"/>
  <c r="H144" i="1"/>
  <c r="H155" i="1" s="1"/>
  <c r="G144" i="1"/>
  <c r="B136" i="1"/>
  <c r="A136" i="1"/>
  <c r="L135" i="1"/>
  <c r="J135" i="1"/>
  <c r="I135" i="1"/>
  <c r="H135" i="1"/>
  <c r="G135" i="1"/>
  <c r="B126" i="1"/>
  <c r="A126" i="1"/>
  <c r="L125" i="1"/>
  <c r="J125" i="1"/>
  <c r="J136" i="1" s="1"/>
  <c r="I125" i="1"/>
  <c r="H125" i="1"/>
  <c r="G125" i="1"/>
  <c r="G136" i="1" s="1"/>
  <c r="F136" i="1"/>
  <c r="B117" i="1"/>
  <c r="A117" i="1"/>
  <c r="L116" i="1"/>
  <c r="J116" i="1"/>
  <c r="I116" i="1"/>
  <c r="H116" i="1"/>
  <c r="G116" i="1"/>
  <c r="F116" i="1"/>
  <c r="B107" i="1"/>
  <c r="A107" i="1"/>
  <c r="L106" i="1"/>
  <c r="J106" i="1"/>
  <c r="I106" i="1"/>
  <c r="H106" i="1"/>
  <c r="G106" i="1"/>
  <c r="B98" i="1"/>
  <c r="A98" i="1"/>
  <c r="L97" i="1"/>
  <c r="J97" i="1"/>
  <c r="I97" i="1"/>
  <c r="H97" i="1"/>
  <c r="G97" i="1"/>
  <c r="B88" i="1"/>
  <c r="A88" i="1"/>
  <c r="L87" i="1"/>
  <c r="L98" i="1" s="1"/>
  <c r="J87" i="1"/>
  <c r="I87" i="1"/>
  <c r="I98" i="1" s="1"/>
  <c r="H87" i="1"/>
  <c r="H98" i="1" s="1"/>
  <c r="G87" i="1"/>
  <c r="G98" i="1" s="1"/>
  <c r="B79" i="1"/>
  <c r="A79" i="1"/>
  <c r="L78" i="1"/>
  <c r="J78" i="1"/>
  <c r="I78" i="1"/>
  <c r="H78" i="1"/>
  <c r="G78" i="1"/>
  <c r="B69" i="1"/>
  <c r="A69" i="1"/>
  <c r="L68" i="1"/>
  <c r="J68" i="1"/>
  <c r="I68" i="1"/>
  <c r="H68" i="1"/>
  <c r="G68" i="1"/>
  <c r="B60" i="1"/>
  <c r="A60" i="1"/>
  <c r="L59" i="1"/>
  <c r="J59" i="1"/>
  <c r="I59" i="1"/>
  <c r="H59" i="1"/>
  <c r="G59" i="1"/>
  <c r="L50" i="1"/>
  <c r="J50" i="1"/>
  <c r="I50" i="1"/>
  <c r="H50" i="1"/>
  <c r="G50" i="1"/>
  <c r="B42" i="1"/>
  <c r="A42" i="1"/>
  <c r="L41" i="1"/>
  <c r="J41" i="1"/>
  <c r="I41" i="1"/>
  <c r="H41" i="1"/>
  <c r="G41" i="1"/>
  <c r="B32" i="1"/>
  <c r="A32" i="1"/>
  <c r="L31" i="1"/>
  <c r="J31" i="1"/>
  <c r="I31" i="1"/>
  <c r="H31" i="1"/>
  <c r="G31" i="1"/>
  <c r="G42" i="1" s="1"/>
  <c r="B23" i="1"/>
  <c r="A23" i="1"/>
  <c r="L22" i="1"/>
  <c r="J22" i="1"/>
  <c r="I22" i="1"/>
  <c r="H22" i="1"/>
  <c r="G22" i="1"/>
  <c r="L13" i="1"/>
  <c r="J13" i="1"/>
  <c r="I13" i="1"/>
  <c r="I23" i="1" s="1"/>
  <c r="H13" i="1"/>
  <c r="G13" i="1"/>
  <c r="J174" i="1" l="1"/>
  <c r="G174" i="1"/>
  <c r="I174" i="1"/>
  <c r="L155" i="1"/>
  <c r="I155" i="1"/>
  <c r="L136" i="1"/>
  <c r="J79" i="1"/>
  <c r="G117" i="1"/>
  <c r="F193" i="1"/>
  <c r="H117" i="1"/>
  <c r="I117" i="1"/>
  <c r="I79" i="1"/>
  <c r="I60" i="1"/>
  <c r="G60" i="1"/>
  <c r="J23" i="1"/>
  <c r="H193" i="1"/>
  <c r="L174" i="1"/>
  <c r="F174" i="1"/>
  <c r="F155" i="1"/>
  <c r="G155" i="1"/>
  <c r="J155" i="1"/>
  <c r="I136" i="1"/>
  <c r="H136" i="1"/>
  <c r="L117" i="1"/>
  <c r="J117" i="1"/>
  <c r="F117" i="1"/>
  <c r="F98" i="1"/>
  <c r="J98" i="1"/>
  <c r="L79" i="1"/>
  <c r="F79" i="1"/>
  <c r="H79" i="1"/>
  <c r="G79" i="1"/>
  <c r="J60" i="1"/>
  <c r="H60" i="1"/>
  <c r="L60" i="1"/>
  <c r="F60" i="1"/>
  <c r="L42" i="1"/>
  <c r="F42" i="1"/>
  <c r="H42" i="1"/>
  <c r="J42" i="1"/>
  <c r="I42" i="1"/>
  <c r="F23" i="1"/>
  <c r="L23" i="1"/>
  <c r="H23" i="1"/>
  <c r="G23" i="1"/>
  <c r="I194" i="1" l="1"/>
  <c r="L194" i="1"/>
  <c r="G194" i="1"/>
  <c r="J194" i="1"/>
  <c r="F194" i="1"/>
  <c r="H194" i="1"/>
</calcChain>
</file>

<file path=xl/sharedStrings.xml><?xml version="1.0" encoding="utf-8"?>
<sst xmlns="http://schemas.openxmlformats.org/spreadsheetml/2006/main" count="377" uniqueCount="115">
  <si>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</si>
  <si>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</si>
  <si>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</si>
  <si>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</si>
  <si>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</si>
  <si>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</si>
  <si>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</si>
  <si>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</si>
  <si>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</si>
  <si>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</si>
  <si>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</si>
  <si>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</si>
  <si>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</si>
  <si>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</si>
  <si>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</si>
  <si>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</si>
  <si>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</si>
  <si>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</si>
  <si>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</si>
  <si>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</si>
  <si>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</si>
  <si>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</si>
  <si>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</si>
  <si>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</si>
  <si>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</si>
  <si>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</si>
  <si>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</si>
  <si>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</si>
  <si>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</si>
  <si>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</si>
  <si>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</si>
  <si>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</si>
  <si>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</si>
  <si>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</si>
  <si>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</si>
  <si>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</si>
  <si>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</si>
  <si>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"Большебрусянская СОШ № 7"</t>
  </si>
  <si>
    <t xml:space="preserve">Директор </t>
  </si>
  <si>
    <t>В.В. Глушкова</t>
  </si>
  <si>
    <t>Бутерброды с сыром</t>
  </si>
  <si>
    <t>Хлеб пшеничный</t>
  </si>
  <si>
    <t>Хлеб ржаной</t>
  </si>
  <si>
    <t>Суп картофельный с макаронными изделиями</t>
  </si>
  <si>
    <t>Сок фруктовый</t>
  </si>
  <si>
    <t>Каша вязкая молочная из пшенной крупы</t>
  </si>
  <si>
    <t>Бутерброды с джемом</t>
  </si>
  <si>
    <t>Чай с сахаром</t>
  </si>
  <si>
    <t>Плов из птицы</t>
  </si>
  <si>
    <t>сладкое</t>
  </si>
  <si>
    <t>Бутерброды с маслом</t>
  </si>
  <si>
    <t>Кофейный напиток с молоком</t>
  </si>
  <si>
    <t>Рассольник ленинградский</t>
  </si>
  <si>
    <t>Макаронные изделия отварные</t>
  </si>
  <si>
    <t>Компот из свежих плодов</t>
  </si>
  <si>
    <t>Какао с молоком</t>
  </si>
  <si>
    <t>Пюре картофельное</t>
  </si>
  <si>
    <t>Чай с лимоном</t>
  </si>
  <si>
    <t>Каша жидкая молочная из манной крупы</t>
  </si>
  <si>
    <t>Борщ с капустой и картофелем</t>
  </si>
  <si>
    <t>Котлеты мясные</t>
  </si>
  <si>
    <t>Бобовые отварные</t>
  </si>
  <si>
    <t>Запеканка из творога</t>
  </si>
  <si>
    <t>Чай с молоком</t>
  </si>
  <si>
    <t>Суп картофельный с крупой</t>
  </si>
  <si>
    <t>Макароны отварные с сыром</t>
  </si>
  <si>
    <t>Щи из свежей капусты с картофелем</t>
  </si>
  <si>
    <t>Плоды или ягоды свежие - Яблоки</t>
  </si>
  <si>
    <t>Каша вязкая молочная из рисовой крупы</t>
  </si>
  <si>
    <t>Котлеты рыбные</t>
  </si>
  <si>
    <t>Рис припущенный</t>
  </si>
  <si>
    <t>Суп молочный с макаронными изделиями</t>
  </si>
  <si>
    <t>Гуляш из говядины</t>
  </si>
  <si>
    <t>Котлеты рубленные из птицы</t>
  </si>
  <si>
    <t>Гуляш из свинины</t>
  </si>
  <si>
    <t>Напиток из плодов шиповника</t>
  </si>
  <si>
    <t>Кукуруза консервированная</t>
  </si>
  <si>
    <t>150</t>
  </si>
  <si>
    <t>60</t>
  </si>
  <si>
    <t>200</t>
  </si>
  <si>
    <t>Хлеб витаминизированный</t>
  </si>
  <si>
    <t>30</t>
  </si>
  <si>
    <t>Салат из свеклы отварной</t>
  </si>
  <si>
    <t>204</t>
  </si>
  <si>
    <t>90</t>
  </si>
  <si>
    <t xml:space="preserve">Греча рассыпчатая </t>
  </si>
  <si>
    <t>40</t>
  </si>
  <si>
    <t>Салат из моркови с курагой</t>
  </si>
  <si>
    <t>20</t>
  </si>
  <si>
    <t>Бутерброды горячие с сыром</t>
  </si>
  <si>
    <t xml:space="preserve">Макаронные изделия отварные </t>
  </si>
  <si>
    <t>Суп картофельный с бобовыми</t>
  </si>
  <si>
    <t xml:space="preserve">Рыба припущенная </t>
  </si>
  <si>
    <t>Плоды или ягоды свежие - Бананы</t>
  </si>
  <si>
    <t>100</t>
  </si>
  <si>
    <t>Булочка</t>
  </si>
  <si>
    <t>Каша вязкая молочная из риса и пшена</t>
  </si>
  <si>
    <t>Йогурт питьевой</t>
  </si>
  <si>
    <t>Салат из моркови с сахаром</t>
  </si>
  <si>
    <t>Суп с макаронными изделиями</t>
  </si>
  <si>
    <t>Компот из кураги</t>
  </si>
  <si>
    <t>Бутерброды с маслом шоколадным</t>
  </si>
  <si>
    <t>Салат из квашеной капусты</t>
  </si>
  <si>
    <t>Каша рисовая с изюмом</t>
  </si>
  <si>
    <t>Икра кабачковая</t>
  </si>
  <si>
    <t xml:space="preserve">Бутерброд с джемом </t>
  </si>
  <si>
    <t>Яйца вареные</t>
  </si>
  <si>
    <t>Борщ с картофелем</t>
  </si>
  <si>
    <t>Кисель "Витошка"</t>
  </si>
  <si>
    <t>Огурцы соленые</t>
  </si>
  <si>
    <t>Омлет натуральный</t>
  </si>
  <si>
    <t>Бутерброды с повидлом</t>
  </si>
  <si>
    <t>Греча рассыпчатая</t>
  </si>
  <si>
    <t>Горошек зеленый</t>
  </si>
  <si>
    <t>Напиток "Витошка"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</si>
</sst>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#,##0.00&quot;р.&quot;;[Red]\-#,##0.00&quot;р.&quot;"/>
  </numFmts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8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Alignment="1" applyProtection="1">
      <alignment wrapText="1"/>
      <protection locked="0"/>
    </xf>
    <xf numFmtId="49" fontId="0" fillId="4" borderId="1" xfId="0" applyNumberFormat="1" applyFill="1" applyBorder="1" applyAlignment="1" applyProtection="1">
      <alignment horizontal="center" vertical="center"/>
      <protection locked="0"/>
    </xf>
    <xf numFmtId="0" fontId="0" fillId="4" borderId="2" xfId="0" applyFill="1" applyBorder="1" applyAlignment="1" applyProtection="1">
      <alignment wrapText="1"/>
      <protection locked="0"/>
    </xf>
    <xf numFmtId="49" fontId="0" fillId="4" borderId="2" xfId="0" applyNumberFormat="1" applyFill="1" applyBorder="1" applyAlignment="1" applyProtection="1">
      <alignment horizontal="center" vertical="center"/>
      <protection locked="0"/>
    </xf>
    <xf numFmtId="0" fontId="0" fillId="4" borderId="5" xfId="0" applyFill="1" applyBorder="1" applyAlignment="1" applyProtection="1">
      <alignment wrapText="1"/>
      <protection locked="0"/>
    </xf>
    <xf numFmtId="49" fontId="0" fillId="4" borderId="5" xfId="0" applyNumberFormat="1" applyFill="1" applyBorder="1" applyAlignment="1" applyProtection="1">
      <alignment horizontal="center" vertical="center"/>
      <protection locked="0"/>
    </xf>
    <xf numFmtId="0" fontId="9" fillId="0" borderId="26" xfId="0" applyFont="1" applyBorder="1" applyAlignment="1">
      <alignment horizontal="center" vertical="center" wrapText="1"/>
    </xf>
    <xf numFmtId="2" fontId="0" fillId="4" borderId="1" xfId="0" applyNumberFormat="1" applyFill="1" applyBorder="1" applyAlignment="1" applyProtection="1">
      <alignment horizontal="center"/>
      <protection locked="0"/>
    </xf>
    <xf numFmtId="2" fontId="0" fillId="4" borderId="23" xfId="0" applyNumberFormat="1" applyFill="1" applyBorder="1" applyAlignment="1" applyProtection="1">
      <alignment horizontal="center"/>
      <protection locked="0"/>
    </xf>
    <xf numFmtId="0" fontId="0" fillId="4" borderId="15" xfId="0" applyFill="1" applyBorder="1" applyAlignment="1" applyProtection="1">
      <alignment horizontal="center"/>
      <protection locked="0"/>
    </xf>
    <xf numFmtId="8" fontId="0" fillId="4" borderId="23" xfId="0" applyNumberFormat="1" applyFill="1" applyBorder="1" applyAlignment="1" applyProtection="1">
      <alignment horizontal="center"/>
      <protection locked="0"/>
    </xf>
    <xf numFmtId="2" fontId="0" fillId="4" borderId="2" xfId="0" applyNumberFormat="1" applyFill="1" applyBorder="1" applyAlignment="1" applyProtection="1">
      <alignment horizontal="center"/>
      <protection locked="0"/>
    </xf>
    <xf numFmtId="2" fontId="0" fillId="4" borderId="24" xfId="0" applyNumberFormat="1" applyFill="1" applyBorder="1" applyAlignment="1" applyProtection="1">
      <alignment horizontal="center"/>
      <protection locked="0"/>
    </xf>
    <xf numFmtId="0" fontId="0" fillId="4" borderId="17" xfId="0" applyFill="1" applyBorder="1" applyAlignment="1" applyProtection="1">
      <alignment horizontal="center"/>
      <protection locked="0"/>
    </xf>
    <xf numFmtId="8" fontId="0" fillId="4" borderId="24" xfId="0" applyNumberFormat="1" applyFill="1" applyBorder="1" applyAlignment="1" applyProtection="1">
      <alignment horizontal="center"/>
      <protection locked="0"/>
    </xf>
    <xf numFmtId="2" fontId="0" fillId="4" borderId="5" xfId="0" applyNumberFormat="1" applyFill="1" applyBorder="1" applyAlignment="1" applyProtection="1">
      <alignment horizontal="center"/>
      <protection locked="0"/>
    </xf>
    <xf numFmtId="2" fontId="0" fillId="4" borderId="25" xfId="0" applyNumberFormat="1" applyFill="1" applyBorder="1" applyAlignment="1" applyProtection="1">
      <alignment horizontal="center"/>
      <protection locked="0"/>
    </xf>
    <xf numFmtId="0" fontId="0" fillId="0" borderId="2" xfId="0" applyBorder="1" applyAlignment="1">
      <alignment vertical="center"/>
    </xf>
    <xf numFmtId="0" fontId="0" fillId="4" borderId="4" xfId="0" applyFill="1" applyBorder="1" applyAlignment="1" applyProtection="1">
      <alignment wrapText="1"/>
      <protection locked="0"/>
    </xf>
    <xf numFmtId="49" fontId="0" fillId="4" borderId="4" xfId="0" applyNumberFormat="1" applyFill="1" applyBorder="1" applyAlignment="1" applyProtection="1">
      <alignment horizontal="center" vertical="center"/>
      <protection locked="0"/>
    </xf>
    <xf numFmtId="0" fontId="0" fillId="4" borderId="2" xfId="0" applyFill="1" applyBorder="1" applyAlignment="1" applyProtection="1">
      <alignment vertical="center"/>
      <protection locked="0"/>
    </xf>
    <xf numFmtId="2" fontId="0" fillId="4" borderId="4" xfId="0" applyNumberFormat="1" applyFill="1" applyBorder="1" applyAlignment="1" applyProtection="1">
      <alignment horizontal="center"/>
      <protection locked="0"/>
    </xf>
    <xf numFmtId="2" fontId="0" fillId="4" borderId="2" xfId="0" applyNumberFormat="1" applyFill="1" applyBorder="1" applyAlignment="1" applyProtection="1">
      <alignment horizontal="center" vertical="center"/>
      <protection locked="0"/>
    </xf>
    <xf numFmtId="8" fontId="0" fillId="4" borderId="8" xfId="0" applyNumberFormat="1" applyFill="1" applyBorder="1" applyAlignment="1" applyProtection="1">
      <alignment horizontal="center"/>
      <protection locked="0"/>
    </xf>
    <xf numFmtId="8" fontId="0" fillId="4" borderId="24" xfId="0" applyNumberFormat="1" applyFill="1" applyBorder="1" applyAlignment="1" applyProtection="1">
      <alignment horizontal="center" vertical="center"/>
      <protection locked="0"/>
    </xf>
    <xf numFmtId="0" fontId="0" fillId="4" borderId="17" xfId="0" applyFill="1" applyBorder="1" applyAlignment="1" applyProtection="1">
      <alignment horizontal="center" vertical="center"/>
      <protection locked="0"/>
    </xf>
    <xf numFmtId="2" fontId="0" fillId="4" borderId="8" xfId="0" applyNumberFormat="1" applyFill="1" applyBorder="1" applyAlignment="1" applyProtection="1">
      <alignment horizontal="center"/>
      <protection locked="0"/>
    </xf>
    <xf numFmtId="2" fontId="0" fillId="4" borderId="24" xfId="0" applyNumberFormat="1" applyFill="1" applyBorder="1" applyAlignment="1" applyProtection="1">
      <alignment horizontal="center" vertical="center"/>
      <protection locked="0"/>
    </xf>
    <xf numFmtId="0" fontId="2" fillId="2" borderId="24" xfId="0" applyFont="1" applyFill="1" applyBorder="1" applyAlignment="1" applyProtection="1">
      <alignment horizontal="center" vertical="top" wrapText="1"/>
      <protection locked="0"/>
    </xf>
    <xf numFmtId="0" fontId="0" fillId="4" borderId="2" xfId="0" applyFill="1" applyBorder="1" applyProtection="1">
      <protection locked="0"/>
    </xf>
    <xf numFmtId="0" fontId="2" fillId="3" borderId="22" xfId="0" applyFont="1" applyFill="1" applyBorder="1" applyAlignment="1">
      <alignment horizontal="center" vertical="top" wrapText="1"/>
    </xf>
    <xf numFmtId="8" fontId="0" fillId="4" borderId="23" xfId="0" applyNumberFormat="1" applyFill="1" applyBorder="1" applyAlignment="1" applyProtection="1">
      <alignment horizontal="center" vertical="center"/>
      <protection locked="0"/>
    </xf>
    <xf numFmtId="8" fontId="2" fillId="2" borderId="24" xfId="0" applyNumberFormat="1" applyFont="1" applyFill="1" applyBorder="1" applyAlignment="1" applyProtection="1">
      <alignment horizontal="center" vertical="top" wrapText="1"/>
      <protection locked="0"/>
    </xf>
    <xf numFmtId="0" fontId="2" fillId="3" borderId="27" xfId="0" applyFont="1" applyFill="1" applyBorder="1" applyAlignment="1">
      <alignment horizontal="center" vertical="top" wrapText="1"/>
    </xf>
    <xf numFmtId="2" fontId="0" fillId="4" borderId="1" xfId="0" applyNumberFormat="1" applyFill="1" applyBorder="1" applyAlignment="1" applyProtection="1">
      <alignment horizontal="center" vertical="center"/>
      <protection locked="0"/>
    </xf>
    <xf numFmtId="2" fontId="0" fillId="4" borderId="23" xfId="0" applyNumberFormat="1" applyFill="1" applyBorder="1" applyAlignment="1" applyProtection="1">
      <alignment horizontal="center" vertical="center"/>
      <protection locked="0"/>
    </xf>
    <xf numFmtId="2" fontId="0" fillId="4" borderId="4" xfId="0" applyNumberFormat="1" applyFill="1" applyBorder="1" applyAlignment="1" applyProtection="1">
      <alignment horizontal="center" vertical="center"/>
      <protection locked="0"/>
    </xf>
    <xf numFmtId="8" fontId="0" fillId="4" borderId="8" xfId="0" applyNumberFormat="1" applyFill="1" applyBorder="1" applyAlignment="1" applyProtection="1">
      <alignment horizontal="center" vertical="center"/>
      <protection locked="0"/>
    </xf>
    <xf numFmtId="0" fontId="2" fillId="0" borderId="24" xfId="0" applyFont="1" applyBorder="1" applyAlignment="1">
      <alignment horizontal="center" vertical="top" wrapText="1"/>
    </xf>
    <xf numFmtId="0" fontId="0" fillId="5" borderId="4" xfId="0" applyFill="1" applyBorder="1"/>
    <xf numFmtId="2" fontId="0" fillId="4" borderId="8" xfId="0" applyNumberFormat="1" applyFill="1" applyBorder="1" applyAlignment="1" applyProtection="1">
      <alignment horizontal="center" vertical="center"/>
      <protection locked="0"/>
    </xf>
    <xf numFmtId="0" fontId="0" fillId="4" borderId="28" xfId="0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left"/>
      <protection locked="0"/>
    </xf>
    <xf numFmtId="0" fontId="0" fillId="4" borderId="1" xfId="0" applyNumberFormat="1" applyFill="1" applyBorder="1" applyAlignment="1" applyProtection="1">
      <alignment horizontal="center" vertical="center"/>
      <protection locked="0"/>
    </xf>
    <xf numFmtId="0" fontId="0" fillId="4" borderId="2" xfId="0" applyNumberFormat="1" applyFill="1" applyBorder="1" applyAlignment="1" applyProtection="1">
      <alignment horizontal="center" vertical="center"/>
      <protection locked="0"/>
    </xf>
    <xf numFmtId="0" fontId="0" fillId="4" borderId="4" xfId="0" applyNumberFormat="1" applyFill="1" applyBorder="1" applyAlignment="1" applyProtection="1">
      <alignment horizontal="center" vertical="center"/>
      <protection locked="0"/>
    </xf>
    <xf numFmtId="0" fontId="0" fillId="4" borderId="5" xfId="0" applyFill="1" applyBorder="1" applyProtection="1">
      <protection locked="0"/>
    </xf>
    <xf numFmtId="0" fontId="2" fillId="0" borderId="30" xfId="0" applyFont="1" applyBorder="1" applyAlignment="1">
      <alignment horizontal="center" vertical="top" wrapText="1"/>
    </xf>
    <xf numFmtId="8" fontId="0" fillId="4" borderId="25" xfId="0" applyNumberFormat="1" applyFill="1" applyBorder="1" applyAlignment="1" applyProtection="1">
      <alignment horizontal="center" vertical="center"/>
      <protection locked="0"/>
    </xf>
    <xf numFmtId="0" fontId="0" fillId="4" borderId="29" xfId="0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8" xfId="0" applyFont="1" applyFill="1" applyBorder="1" applyAlignment="1" applyProtection="1">
      <alignment horizontal="center" vertical="top" wrapText="1"/>
      <protection locked="0"/>
    </xf>
    <xf numFmtId="0" fontId="2" fillId="2" borderId="28" xfId="0" applyFont="1" applyFill="1" applyBorder="1" applyAlignment="1" applyProtection="1">
      <alignment horizontal="center" vertical="top" wrapText="1"/>
      <protection locked="0"/>
    </xf>
    <xf numFmtId="0" fontId="0" fillId="4" borderId="2" xfId="0" applyNumberFormat="1" applyFill="1" applyBorder="1" applyAlignment="1" applyProtection="1">
      <alignment horizontal="center"/>
      <protection locked="0"/>
    </xf>
    <xf numFmtId="0" fontId="0" fillId="4" borderId="24" xfId="0" applyNumberFormat="1" applyFill="1" applyBorder="1" applyAlignment="1" applyProtection="1">
      <alignment horizontal="center"/>
      <protection locked="0"/>
    </xf>
    <xf numFmtId="0" fontId="2" fillId="0" borderId="26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0" fillId="4" borderId="1" xfId="0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0" fillId="4" borderId="15" xfId="0" applyFill="1" applyBorder="1" applyAlignment="1" applyProtection="1">
      <alignment horizontal="center" vertical="top"/>
      <protection locked="0"/>
    </xf>
    <xf numFmtId="0" fontId="0" fillId="4" borderId="17" xfId="0" applyFill="1" applyBorder="1" applyAlignment="1" applyProtection="1">
      <alignment horizontal="center" vertical="top"/>
      <protection locked="0"/>
    </xf>
    <xf numFmtId="8" fontId="0" fillId="4" borderId="1" xfId="0" applyNumberFormat="1" applyFill="1" applyBorder="1" applyAlignment="1" applyProtection="1">
      <alignment horizontal="center"/>
      <protection locked="0"/>
    </xf>
    <xf numFmtId="8" fontId="0" fillId="4" borderId="2" xfId="0" applyNumberFormat="1" applyFill="1" applyBorder="1" applyAlignment="1" applyProtection="1">
      <alignment horizontal="center"/>
      <protection locked="0"/>
    </xf>
    <xf numFmtId="8" fontId="0" fillId="4" borderId="5" xfId="0" applyNumberFormat="1" applyFill="1" applyBorder="1" applyAlignment="1" applyProtection="1">
      <alignment horizontal="center"/>
      <protection locked="0"/>
    </xf>
    <xf numFmtId="2" fontId="0" fillId="4" borderId="4" xfId="0" applyNumberFormat="1" applyFill="1" applyBorder="1" applyProtection="1">
      <protection locked="0"/>
    </xf>
    <xf numFmtId="8" fontId="0" fillId="4" borderId="2" xfId="0" applyNumberFormat="1" applyFill="1" applyBorder="1" applyAlignment="1" applyProtection="1">
      <alignment horizontal="center" vertical="center"/>
      <protection locked="0"/>
    </xf>
    <xf numFmtId="8" fontId="0" fillId="4" borderId="1" xfId="0" applyNumberFormat="1" applyFill="1" applyBorder="1" applyAlignment="1" applyProtection="1">
      <alignment horizontal="center" vertical="center"/>
      <protection locked="0"/>
    </xf>
    <xf numFmtId="8" fontId="0" fillId="4" borderId="4" xfId="0" applyNumberFormat="1" applyFill="1" applyBorder="1" applyAlignment="1" applyProtection="1">
      <alignment horizontal="center" vertical="center"/>
      <protection locked="0"/>
    </xf>
    <xf numFmtId="49" fontId="0" fillId="4" borderId="2" xfId="0" applyNumberFormat="1" applyFill="1" applyBorder="1" applyAlignment="1" applyProtection="1">
      <alignment horizontal="center"/>
      <protection locked="0"/>
    </xf>
    <xf numFmtId="2" fontId="0" fillId="4" borderId="8" xfId="0" applyNumberFormat="1" applyFill="1" applyBorder="1" applyProtection="1">
      <protection locked="0"/>
    </xf>
    <xf numFmtId="8" fontId="0" fillId="4" borderId="8" xfId="0" applyNumberFormat="1" applyFill="1" applyBorder="1" applyAlignment="1" applyProtection="1">
      <protection locked="0"/>
    </xf>
    <xf numFmtId="0" fontId="0" fillId="4" borderId="17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192" sqref="J192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111" t="s">
        <v>37</v>
      </c>
      <c r="D1" s="112"/>
      <c r="E1" s="112"/>
      <c r="F1" s="12" t="s">
        <v>16</v>
      </c>
      <c r="G1" s="2" t="s">
        <v>17</v>
      </c>
      <c r="H1" s="113" t="s">
        <v>38</v>
      </c>
      <c r="I1" s="113"/>
      <c r="J1" s="113"/>
      <c r="K1" s="113"/>
    </row>
    <row r="2" spans="1:12" ht="17.399999999999999" x14ac:dyDescent="0.25">
      <c r="A2" s="35" t="s">
        <v>6</v>
      </c>
      <c r="C2" s="2"/>
      <c r="G2" s="2" t="s">
        <v>18</v>
      </c>
      <c r="H2" s="113" t="s">
        <v>39</v>
      </c>
      <c r="I2" s="113"/>
      <c r="J2" s="113"/>
      <c r="K2" s="113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5">
        <v>10</v>
      </c>
      <c r="I3" s="45">
        <v>1</v>
      </c>
      <c r="J3" s="46">
        <v>2025</v>
      </c>
      <c r="K3" s="47"/>
    </row>
    <row r="4" spans="1:12" x14ac:dyDescent="0.25">
      <c r="C4" s="2"/>
      <c r="D4" s="4"/>
      <c r="H4" s="44" t="s">
        <v>34</v>
      </c>
      <c r="I4" s="44" t="s">
        <v>35</v>
      </c>
      <c r="J4" s="44" t="s">
        <v>36</v>
      </c>
    </row>
    <row r="5" spans="1:12" ht="31.2" thickBot="1" x14ac:dyDescent="0.3">
      <c r="A5" s="42" t="s">
        <v>14</v>
      </c>
      <c r="B5" s="43" t="s">
        <v>15</v>
      </c>
      <c r="C5" s="36" t="s">
        <v>0</v>
      </c>
      <c r="D5" s="36" t="s">
        <v>13</v>
      </c>
      <c r="E5" s="36" t="s">
        <v>12</v>
      </c>
      <c r="F5" s="36" t="s">
        <v>32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55" t="s">
        <v>33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114" t="s">
        <v>65</v>
      </c>
      <c r="F6" s="50" t="s">
        <v>77</v>
      </c>
      <c r="G6" s="56">
        <v>15.78</v>
      </c>
      <c r="H6" s="56">
        <v>12.48</v>
      </c>
      <c r="I6" s="56">
        <v>25.58</v>
      </c>
      <c r="J6" s="57">
        <v>250.8</v>
      </c>
      <c r="K6" s="116">
        <v>204</v>
      </c>
      <c r="L6" s="118">
        <v>33.89</v>
      </c>
    </row>
    <row r="7" spans="1:12" ht="14.4" x14ac:dyDescent="0.3">
      <c r="A7" s="23"/>
      <c r="B7" s="15"/>
      <c r="C7" s="11"/>
      <c r="D7" s="7" t="s">
        <v>24</v>
      </c>
      <c r="E7" s="78" t="s">
        <v>50</v>
      </c>
      <c r="F7" s="52" t="s">
        <v>78</v>
      </c>
      <c r="G7" s="60">
        <v>3.66</v>
      </c>
      <c r="H7" s="60">
        <v>11.6</v>
      </c>
      <c r="I7" s="60">
        <v>22.34</v>
      </c>
      <c r="J7" s="61">
        <v>204</v>
      </c>
      <c r="K7" s="117">
        <v>1</v>
      </c>
      <c r="L7" s="119">
        <v>6.59</v>
      </c>
    </row>
    <row r="8" spans="1:12" ht="14.4" x14ac:dyDescent="0.3">
      <c r="A8" s="23"/>
      <c r="B8" s="15"/>
      <c r="C8" s="11"/>
      <c r="D8" s="7" t="s">
        <v>24</v>
      </c>
      <c r="E8" s="78" t="s">
        <v>76</v>
      </c>
      <c r="F8" s="52" t="s">
        <v>78</v>
      </c>
      <c r="G8" s="60">
        <v>6.8</v>
      </c>
      <c r="H8" s="60">
        <v>1.4</v>
      </c>
      <c r="I8" s="60">
        <v>0.4</v>
      </c>
      <c r="J8" s="61">
        <v>32</v>
      </c>
      <c r="K8" s="117"/>
      <c r="L8" s="119">
        <v>18</v>
      </c>
    </row>
    <row r="9" spans="1:12" ht="14.4" x14ac:dyDescent="0.3">
      <c r="A9" s="23"/>
      <c r="B9" s="15"/>
      <c r="C9" s="11"/>
      <c r="D9" s="7" t="s">
        <v>28</v>
      </c>
      <c r="E9" s="78" t="s">
        <v>51</v>
      </c>
      <c r="F9" s="52" t="s">
        <v>79</v>
      </c>
      <c r="G9" s="60">
        <v>6.07</v>
      </c>
      <c r="H9" s="60">
        <v>2.78</v>
      </c>
      <c r="I9" s="60">
        <v>15.95</v>
      </c>
      <c r="J9" s="61">
        <v>100.6</v>
      </c>
      <c r="K9" s="117">
        <v>379</v>
      </c>
      <c r="L9" s="119">
        <v>13.53</v>
      </c>
    </row>
    <row r="10" spans="1:12" ht="14.4" x14ac:dyDescent="0.3">
      <c r="A10" s="23"/>
      <c r="B10" s="15"/>
      <c r="C10" s="11"/>
      <c r="D10" s="10" t="s">
        <v>29</v>
      </c>
      <c r="E10" s="95" t="s">
        <v>80</v>
      </c>
      <c r="F10" s="54" t="s">
        <v>81</v>
      </c>
      <c r="G10" s="64">
        <v>2.04</v>
      </c>
      <c r="H10" s="64">
        <v>0.54</v>
      </c>
      <c r="I10" s="64">
        <v>13.8</v>
      </c>
      <c r="J10" s="65">
        <v>70.5</v>
      </c>
      <c r="K10" s="117"/>
      <c r="L10" s="120">
        <v>1.68</v>
      </c>
    </row>
    <row r="11" spans="1:12" ht="14.4" x14ac:dyDescent="0.3">
      <c r="A11" s="23"/>
      <c r="B11" s="15"/>
      <c r="C11" s="11"/>
      <c r="D11" s="6"/>
      <c r="E11" s="39"/>
      <c r="F11" s="40"/>
      <c r="G11" s="40"/>
      <c r="H11" s="40"/>
      <c r="I11" s="40"/>
      <c r="J11" s="77"/>
      <c r="K11" s="41"/>
      <c r="L11" s="40"/>
    </row>
    <row r="12" spans="1:12" ht="14.4" x14ac:dyDescent="0.3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41"/>
      <c r="L12" s="40"/>
    </row>
    <row r="13" spans="1:12" ht="14.4" x14ac:dyDescent="0.3">
      <c r="A13" s="24"/>
      <c r="B13" s="17"/>
      <c r="C13" s="8"/>
      <c r="D13" s="18" t="s">
        <v>31</v>
      </c>
      <c r="E13" s="9"/>
      <c r="F13" s="19">
        <v>500</v>
      </c>
      <c r="G13" s="19">
        <f t="shared" ref="G13:J13" si="0">SUM(G6:G12)</f>
        <v>34.35</v>
      </c>
      <c r="H13" s="19">
        <f t="shared" si="0"/>
        <v>28.799999999999997</v>
      </c>
      <c r="I13" s="19">
        <f t="shared" si="0"/>
        <v>78.069999999999993</v>
      </c>
      <c r="J13" s="19">
        <f t="shared" si="0"/>
        <v>657.9</v>
      </c>
      <c r="K13" s="25"/>
      <c r="L13" s="87">
        <f t="shared" ref="L13" si="1">SUM(L6:L12)</f>
        <v>73.690000000000012</v>
      </c>
    </row>
    <row r="14" spans="1:12" ht="14.4" x14ac:dyDescent="0.3">
      <c r="A14" s="23">
        <v>1</v>
      </c>
      <c r="B14" s="15">
        <v>1</v>
      </c>
      <c r="C14" s="11" t="s">
        <v>23</v>
      </c>
      <c r="D14" s="8" t="s">
        <v>24</v>
      </c>
      <c r="E14" s="67" t="s">
        <v>82</v>
      </c>
      <c r="F14" s="68" t="s">
        <v>78</v>
      </c>
      <c r="G14" s="70">
        <v>0.84</v>
      </c>
      <c r="H14" s="70">
        <v>7.21</v>
      </c>
      <c r="I14" s="60">
        <v>4.96</v>
      </c>
      <c r="J14" s="75">
        <v>55.68</v>
      </c>
      <c r="K14" s="90">
        <v>52</v>
      </c>
      <c r="L14" s="72">
        <v>3.42</v>
      </c>
    </row>
    <row r="15" spans="1:12" ht="14.4" x14ac:dyDescent="0.3">
      <c r="A15" s="23"/>
      <c r="B15" s="15"/>
      <c r="C15" s="11"/>
      <c r="D15" s="66" t="s">
        <v>25</v>
      </c>
      <c r="E15" s="69" t="s">
        <v>66</v>
      </c>
      <c r="F15" s="52" t="s">
        <v>83</v>
      </c>
      <c r="G15" s="71">
        <v>1.41</v>
      </c>
      <c r="H15" s="71">
        <v>7.92</v>
      </c>
      <c r="I15" s="71">
        <v>6.32</v>
      </c>
      <c r="J15" s="76">
        <v>71.8</v>
      </c>
      <c r="K15" s="74">
        <v>88</v>
      </c>
      <c r="L15" s="73">
        <v>14.91</v>
      </c>
    </row>
    <row r="16" spans="1:12" ht="14.4" x14ac:dyDescent="0.3">
      <c r="A16" s="23"/>
      <c r="B16" s="15"/>
      <c r="C16" s="11"/>
      <c r="D16" s="7" t="s">
        <v>26</v>
      </c>
      <c r="E16" s="51" t="s">
        <v>72</v>
      </c>
      <c r="F16" s="52" t="s">
        <v>84</v>
      </c>
      <c r="G16" s="60">
        <v>25.67</v>
      </c>
      <c r="H16" s="60">
        <v>19.41</v>
      </c>
      <c r="I16" s="60">
        <v>2.6</v>
      </c>
      <c r="J16" s="61">
        <v>198.9</v>
      </c>
      <c r="K16" s="62">
        <v>260</v>
      </c>
      <c r="L16" s="63">
        <v>48.92</v>
      </c>
    </row>
    <row r="17" spans="1:12" ht="14.4" x14ac:dyDescent="0.3">
      <c r="A17" s="23"/>
      <c r="B17" s="15"/>
      <c r="C17" s="11"/>
      <c r="D17" s="7" t="s">
        <v>27</v>
      </c>
      <c r="E17" s="51" t="s">
        <v>85</v>
      </c>
      <c r="F17" s="52">
        <v>150</v>
      </c>
      <c r="G17" s="60">
        <v>8.64</v>
      </c>
      <c r="H17" s="60">
        <v>8.39</v>
      </c>
      <c r="I17" s="60">
        <v>38.64</v>
      </c>
      <c r="J17" s="61">
        <v>243.75</v>
      </c>
      <c r="K17" s="62">
        <v>302</v>
      </c>
      <c r="L17" s="63">
        <v>7.87</v>
      </c>
    </row>
    <row r="18" spans="1:12" ht="14.4" x14ac:dyDescent="0.3">
      <c r="A18" s="23"/>
      <c r="B18" s="15"/>
      <c r="C18" s="11"/>
      <c r="D18" s="7" t="s">
        <v>28</v>
      </c>
      <c r="E18" s="51" t="s">
        <v>57</v>
      </c>
      <c r="F18" s="52" t="s">
        <v>79</v>
      </c>
      <c r="G18" s="60">
        <v>0.13</v>
      </c>
      <c r="H18" s="60">
        <v>0.04</v>
      </c>
      <c r="I18" s="60">
        <v>15.2</v>
      </c>
      <c r="J18" s="61">
        <v>62</v>
      </c>
      <c r="K18" s="62">
        <v>377</v>
      </c>
      <c r="L18" s="63">
        <v>3.01</v>
      </c>
    </row>
    <row r="19" spans="1:12" ht="14.4" x14ac:dyDescent="0.3">
      <c r="A19" s="23"/>
      <c r="B19" s="15"/>
      <c r="C19" s="11"/>
      <c r="D19" s="7" t="s">
        <v>29</v>
      </c>
      <c r="E19" s="51" t="s">
        <v>41</v>
      </c>
      <c r="F19" s="52">
        <v>40</v>
      </c>
      <c r="G19" s="60">
        <v>3.04</v>
      </c>
      <c r="H19" s="60">
        <v>0.36</v>
      </c>
      <c r="I19" s="60">
        <v>19.36</v>
      </c>
      <c r="J19" s="61">
        <v>92.8</v>
      </c>
      <c r="K19" s="62"/>
      <c r="L19" s="63">
        <v>2.2599999999999998</v>
      </c>
    </row>
    <row r="20" spans="1:12" ht="14.4" x14ac:dyDescent="0.3">
      <c r="A20" s="23"/>
      <c r="B20" s="15"/>
      <c r="C20" s="11"/>
      <c r="D20" s="7" t="s">
        <v>30</v>
      </c>
      <c r="E20" s="51" t="s">
        <v>42</v>
      </c>
      <c r="F20" s="52">
        <v>20</v>
      </c>
      <c r="G20" s="60">
        <v>1.44</v>
      </c>
      <c r="H20" s="60">
        <v>0.68</v>
      </c>
      <c r="I20" s="60">
        <v>8.8800000000000008</v>
      </c>
      <c r="J20" s="61">
        <v>39.4</v>
      </c>
      <c r="K20" s="62"/>
      <c r="L20" s="63">
        <v>1.1499999999999999</v>
      </c>
    </row>
    <row r="21" spans="1:12" ht="14.4" x14ac:dyDescent="0.3">
      <c r="A21" s="23"/>
      <c r="B21" s="15"/>
      <c r="C21" s="11"/>
      <c r="D21" s="6"/>
      <c r="E21" s="39"/>
      <c r="F21" s="40"/>
      <c r="G21" s="40"/>
      <c r="H21" s="40"/>
      <c r="I21" s="40"/>
      <c r="J21" s="77"/>
      <c r="K21" s="41"/>
      <c r="L21" s="40"/>
    </row>
    <row r="22" spans="1:12" ht="14.4" x14ac:dyDescent="0.3">
      <c r="A22" s="24"/>
      <c r="B22" s="17"/>
      <c r="C22" s="8"/>
      <c r="D22" s="18" t="s">
        <v>31</v>
      </c>
      <c r="E22" s="9"/>
      <c r="F22" s="19">
        <v>764</v>
      </c>
      <c r="G22" s="19">
        <f>SUM(G14:G21)</f>
        <v>41.17</v>
      </c>
      <c r="H22" s="19">
        <f>SUM(H14:H21)</f>
        <v>44.01</v>
      </c>
      <c r="I22" s="19">
        <f>SUM(I14:I21)</f>
        <v>95.96</v>
      </c>
      <c r="J22" s="19">
        <f>SUM(J14:J21)</f>
        <v>764.32999999999993</v>
      </c>
      <c r="K22" s="25"/>
      <c r="L22" s="19">
        <f>SUM(L14:L21)</f>
        <v>81.54000000000002</v>
      </c>
    </row>
    <row r="23" spans="1:12" ht="15" thickBot="1" x14ac:dyDescent="0.3">
      <c r="A23" s="29">
        <f>A6</f>
        <v>1</v>
      </c>
      <c r="B23" s="30">
        <f>B6</f>
        <v>1</v>
      </c>
      <c r="C23" s="108" t="s">
        <v>4</v>
      </c>
      <c r="D23" s="109"/>
      <c r="E23" s="31"/>
      <c r="F23" s="32">
        <f>F13+F22</f>
        <v>1264</v>
      </c>
      <c r="G23" s="32">
        <f>G13+G22</f>
        <v>75.52000000000001</v>
      </c>
      <c r="H23" s="32">
        <f>H13+H22</f>
        <v>72.81</v>
      </c>
      <c r="I23" s="32">
        <f>I13+I22</f>
        <v>174.02999999999997</v>
      </c>
      <c r="J23" s="32">
        <f>J13+J22</f>
        <v>1422.23</v>
      </c>
      <c r="K23" s="82"/>
      <c r="L23" s="79">
        <f>L13+L22</f>
        <v>155.23000000000002</v>
      </c>
    </row>
    <row r="24" spans="1:12" ht="14.4" x14ac:dyDescent="0.3">
      <c r="A24" s="14">
        <v>1</v>
      </c>
      <c r="B24" s="15">
        <v>2</v>
      </c>
      <c r="C24" s="22" t="s">
        <v>20</v>
      </c>
      <c r="D24" s="5" t="s">
        <v>21</v>
      </c>
      <c r="E24" s="49" t="s">
        <v>45</v>
      </c>
      <c r="F24" s="50" t="s">
        <v>79</v>
      </c>
      <c r="G24" s="83">
        <v>11.04</v>
      </c>
      <c r="H24" s="83">
        <v>11.14</v>
      </c>
      <c r="I24" s="83">
        <v>42.21</v>
      </c>
      <c r="J24" s="84">
        <v>297.14</v>
      </c>
      <c r="K24" s="58">
        <v>173</v>
      </c>
      <c r="L24" s="80">
        <v>20.58</v>
      </c>
    </row>
    <row r="25" spans="1:12" ht="14.4" x14ac:dyDescent="0.3">
      <c r="A25" s="14"/>
      <c r="B25" s="15"/>
      <c r="C25" s="11"/>
      <c r="D25" s="7" t="s">
        <v>24</v>
      </c>
      <c r="E25" s="51" t="s">
        <v>89</v>
      </c>
      <c r="F25" s="52" t="s">
        <v>78</v>
      </c>
      <c r="G25" s="71">
        <v>10.76</v>
      </c>
      <c r="H25" s="71">
        <v>10.25</v>
      </c>
      <c r="I25" s="71">
        <v>17.809999999999999</v>
      </c>
      <c r="J25" s="76">
        <v>188.4</v>
      </c>
      <c r="K25" s="62">
        <v>7</v>
      </c>
      <c r="L25" s="73">
        <v>17.420000000000002</v>
      </c>
    </row>
    <row r="26" spans="1:12" ht="14.4" x14ac:dyDescent="0.3">
      <c r="A26" s="14"/>
      <c r="B26" s="15"/>
      <c r="C26" s="11"/>
      <c r="D26" s="7" t="s">
        <v>28</v>
      </c>
      <c r="E26" s="51" t="s">
        <v>47</v>
      </c>
      <c r="F26" s="52" t="s">
        <v>79</v>
      </c>
      <c r="G26" s="71">
        <v>7.0000000000000007E-2</v>
      </c>
      <c r="H26" s="71">
        <v>0.04</v>
      </c>
      <c r="I26" s="71">
        <v>15</v>
      </c>
      <c r="J26" s="76">
        <v>60</v>
      </c>
      <c r="K26" s="62">
        <v>376</v>
      </c>
      <c r="L26" s="73">
        <v>1.78</v>
      </c>
    </row>
    <row r="27" spans="1:12" ht="14.4" x14ac:dyDescent="0.3">
      <c r="A27" s="14"/>
      <c r="B27" s="15"/>
      <c r="C27" s="11"/>
      <c r="D27" s="78" t="s">
        <v>29</v>
      </c>
      <c r="E27" s="51" t="s">
        <v>80</v>
      </c>
      <c r="F27" s="52" t="s">
        <v>86</v>
      </c>
      <c r="G27" s="71">
        <v>2.72</v>
      </c>
      <c r="H27" s="71">
        <v>0.72</v>
      </c>
      <c r="I27" s="71">
        <v>18.399999999999999</v>
      </c>
      <c r="J27" s="76">
        <v>94</v>
      </c>
      <c r="K27" s="62"/>
      <c r="L27" s="73">
        <v>2.2400000000000002</v>
      </c>
    </row>
    <row r="28" spans="1:12" ht="14.4" x14ac:dyDescent="0.3">
      <c r="A28" s="14"/>
      <c r="B28" s="15"/>
      <c r="C28" s="11"/>
      <c r="D28" s="7"/>
      <c r="E28" s="39"/>
      <c r="F28" s="40"/>
      <c r="G28" s="40"/>
      <c r="H28" s="40"/>
      <c r="I28" s="40"/>
      <c r="J28" s="77"/>
      <c r="K28" s="41"/>
      <c r="L28" s="81"/>
    </row>
    <row r="29" spans="1:12" ht="14.4" x14ac:dyDescent="0.3">
      <c r="A29" s="14"/>
      <c r="B29" s="15"/>
      <c r="C29" s="11"/>
      <c r="D29" s="6"/>
      <c r="E29" s="39"/>
      <c r="F29" s="40"/>
      <c r="G29" s="40"/>
      <c r="H29" s="40"/>
      <c r="I29" s="40"/>
      <c r="J29" s="40"/>
      <c r="K29" s="41"/>
      <c r="L29" s="40"/>
    </row>
    <row r="30" spans="1:12" ht="14.4" x14ac:dyDescent="0.3">
      <c r="A30" s="14"/>
      <c r="B30" s="15"/>
      <c r="C30" s="11"/>
      <c r="D30" s="6"/>
      <c r="E30" s="39"/>
      <c r="F30" s="40"/>
      <c r="G30" s="40"/>
      <c r="H30" s="40"/>
      <c r="I30" s="40"/>
      <c r="J30" s="40"/>
      <c r="K30" s="41"/>
      <c r="L30" s="40"/>
    </row>
    <row r="31" spans="1:12" ht="14.4" x14ac:dyDescent="0.3">
      <c r="A31" s="16"/>
      <c r="B31" s="17"/>
      <c r="C31" s="8"/>
      <c r="D31" s="18" t="s">
        <v>31</v>
      </c>
      <c r="E31" s="9"/>
      <c r="F31" s="19">
        <v>500</v>
      </c>
      <c r="G31" s="19">
        <f t="shared" ref="G31" si="2">SUM(G24:G30)</f>
        <v>24.589999999999996</v>
      </c>
      <c r="H31" s="19">
        <f t="shared" ref="H31" si="3">SUM(H24:H30)</f>
        <v>22.15</v>
      </c>
      <c r="I31" s="19">
        <f t="shared" ref="I31" si="4">SUM(I24:I30)</f>
        <v>93.419999999999987</v>
      </c>
      <c r="J31" s="19">
        <f t="shared" ref="J31:L31" si="5">SUM(J24:J30)</f>
        <v>639.54</v>
      </c>
      <c r="K31" s="25"/>
      <c r="L31" s="19">
        <f t="shared" si="5"/>
        <v>42.02</v>
      </c>
    </row>
    <row r="32" spans="1:12" ht="14.4" x14ac:dyDescent="0.3">
      <c r="A32" s="13">
        <f>A24</f>
        <v>1</v>
      </c>
      <c r="B32" s="13">
        <f>B24</f>
        <v>2</v>
      </c>
      <c r="C32" s="10" t="s">
        <v>23</v>
      </c>
      <c r="D32" s="8" t="s">
        <v>24</v>
      </c>
      <c r="E32" s="67" t="s">
        <v>87</v>
      </c>
      <c r="F32" s="68">
        <v>60</v>
      </c>
      <c r="G32" s="85">
        <v>1.02</v>
      </c>
      <c r="H32" s="85">
        <v>1.67</v>
      </c>
      <c r="I32" s="85">
        <v>9.91</v>
      </c>
      <c r="J32" s="85">
        <v>51.18</v>
      </c>
      <c r="K32" s="62">
        <v>63</v>
      </c>
      <c r="L32" s="86">
        <v>3.94</v>
      </c>
    </row>
    <row r="33" spans="1:12" ht="14.4" x14ac:dyDescent="0.3">
      <c r="A33" s="14"/>
      <c r="B33" s="15"/>
      <c r="C33" s="11"/>
      <c r="D33" s="7" t="s">
        <v>25</v>
      </c>
      <c r="E33" s="51" t="s">
        <v>64</v>
      </c>
      <c r="F33" s="52" t="s">
        <v>83</v>
      </c>
      <c r="G33" s="71">
        <v>1.58</v>
      </c>
      <c r="H33" s="71">
        <v>4.3499999999999996</v>
      </c>
      <c r="I33" s="71">
        <v>9.69</v>
      </c>
      <c r="J33" s="71">
        <v>68.599999999999994</v>
      </c>
      <c r="K33" s="62">
        <v>101</v>
      </c>
      <c r="L33" s="73">
        <v>11</v>
      </c>
    </row>
    <row r="34" spans="1:12" ht="14.4" x14ac:dyDescent="0.3">
      <c r="A34" s="14"/>
      <c r="B34" s="15"/>
      <c r="C34" s="11"/>
      <c r="D34" s="7" t="s">
        <v>26</v>
      </c>
      <c r="E34" s="51" t="s">
        <v>60</v>
      </c>
      <c r="F34" s="52" t="s">
        <v>84</v>
      </c>
      <c r="G34" s="71">
        <v>19.18</v>
      </c>
      <c r="H34" s="71">
        <v>31.7</v>
      </c>
      <c r="I34" s="71">
        <v>10.82</v>
      </c>
      <c r="J34" s="71">
        <v>333.82</v>
      </c>
      <c r="K34" s="62">
        <v>268</v>
      </c>
      <c r="L34" s="73">
        <v>31.9</v>
      </c>
    </row>
    <row r="35" spans="1:12" ht="14.4" x14ac:dyDescent="0.3">
      <c r="A35" s="14"/>
      <c r="B35" s="15"/>
      <c r="C35" s="11"/>
      <c r="D35" s="7" t="s">
        <v>27</v>
      </c>
      <c r="E35" s="51" t="s">
        <v>70</v>
      </c>
      <c r="F35" s="52" t="s">
        <v>77</v>
      </c>
      <c r="G35" s="71">
        <v>3.68</v>
      </c>
      <c r="H35" s="71">
        <v>4.83</v>
      </c>
      <c r="I35" s="71">
        <v>36.68</v>
      </c>
      <c r="J35" s="71">
        <v>199.95</v>
      </c>
      <c r="K35" s="62">
        <v>305</v>
      </c>
      <c r="L35" s="73">
        <v>11.28</v>
      </c>
    </row>
    <row r="36" spans="1:12" ht="14.4" x14ac:dyDescent="0.3">
      <c r="A36" s="14"/>
      <c r="B36" s="15"/>
      <c r="C36" s="11"/>
      <c r="D36" s="7" t="s">
        <v>28</v>
      </c>
      <c r="E36" s="51" t="s">
        <v>44</v>
      </c>
      <c r="F36" s="52" t="s">
        <v>79</v>
      </c>
      <c r="G36" s="71">
        <v>1</v>
      </c>
      <c r="H36" s="71">
        <v>0.2</v>
      </c>
      <c r="I36" s="71">
        <v>20.2</v>
      </c>
      <c r="J36" s="71">
        <v>90</v>
      </c>
      <c r="K36" s="62">
        <v>389</v>
      </c>
      <c r="L36" s="73">
        <v>20</v>
      </c>
    </row>
    <row r="37" spans="1:12" ht="14.4" x14ac:dyDescent="0.3">
      <c r="A37" s="14"/>
      <c r="B37" s="15"/>
      <c r="C37" s="11"/>
      <c r="D37" s="7" t="s">
        <v>29</v>
      </c>
      <c r="E37" s="51" t="s">
        <v>41</v>
      </c>
      <c r="F37" s="52" t="s">
        <v>86</v>
      </c>
      <c r="G37" s="71">
        <v>3.04</v>
      </c>
      <c r="H37" s="71">
        <v>0.36</v>
      </c>
      <c r="I37" s="71">
        <v>19.36</v>
      </c>
      <c r="J37" s="71">
        <v>92.8</v>
      </c>
      <c r="K37" s="62"/>
      <c r="L37" s="73">
        <v>2.2599999999999998</v>
      </c>
    </row>
    <row r="38" spans="1:12" ht="14.4" x14ac:dyDescent="0.3">
      <c r="A38" s="14"/>
      <c r="B38" s="15"/>
      <c r="C38" s="11"/>
      <c r="D38" s="7" t="s">
        <v>30</v>
      </c>
      <c r="E38" s="51" t="s">
        <v>42</v>
      </c>
      <c r="F38" s="52" t="s">
        <v>88</v>
      </c>
      <c r="G38" s="71">
        <v>1.44</v>
      </c>
      <c r="H38" s="71">
        <v>0.68</v>
      </c>
      <c r="I38" s="71">
        <v>8.8800000000000008</v>
      </c>
      <c r="J38" s="71">
        <v>39.4</v>
      </c>
      <c r="K38" s="62"/>
      <c r="L38" s="73">
        <v>1.1499999999999999</v>
      </c>
    </row>
    <row r="39" spans="1:12" ht="14.4" x14ac:dyDescent="0.3">
      <c r="A39" s="14"/>
      <c r="B39" s="15"/>
      <c r="C39" s="11"/>
      <c r="D39" s="6"/>
      <c r="E39" s="39"/>
      <c r="F39" s="40"/>
      <c r="G39" s="40"/>
      <c r="H39" s="40"/>
      <c r="I39" s="40"/>
      <c r="J39" s="40"/>
      <c r="K39" s="41"/>
      <c r="L39" s="40"/>
    </row>
    <row r="40" spans="1:12" ht="14.4" x14ac:dyDescent="0.3">
      <c r="A40" s="14"/>
      <c r="B40" s="15"/>
      <c r="C40" s="11"/>
      <c r="D40" s="6"/>
      <c r="E40" s="39"/>
      <c r="F40" s="40"/>
      <c r="G40" s="40"/>
      <c r="H40" s="40"/>
      <c r="I40" s="40"/>
      <c r="J40" s="40"/>
      <c r="K40" s="41"/>
      <c r="L40" s="40"/>
    </row>
    <row r="41" spans="1:12" ht="14.4" x14ac:dyDescent="0.3">
      <c r="A41" s="16"/>
      <c r="B41" s="17"/>
      <c r="C41" s="8"/>
      <c r="D41" s="18" t="s">
        <v>31</v>
      </c>
      <c r="E41" s="9"/>
      <c r="F41" s="19">
        <v>764</v>
      </c>
      <c r="G41" s="19">
        <f t="shared" ref="G41" si="6">SUM(G32:G40)</f>
        <v>30.94</v>
      </c>
      <c r="H41" s="19">
        <f t="shared" ref="H41" si="7">SUM(H32:H40)</f>
        <v>43.79</v>
      </c>
      <c r="I41" s="19">
        <f t="shared" ref="I41" si="8">SUM(I32:I40)</f>
        <v>115.53999999999999</v>
      </c>
      <c r="J41" s="19">
        <f t="shared" ref="J41:L41" si="9">SUM(J32:J40)</f>
        <v>875.74999999999989</v>
      </c>
      <c r="K41" s="25"/>
      <c r="L41" s="87">
        <f t="shared" si="9"/>
        <v>81.530000000000015</v>
      </c>
    </row>
    <row r="42" spans="1:12" ht="15.75" customHeight="1" thickBot="1" x14ac:dyDescent="0.3">
      <c r="A42" s="33">
        <f>A24</f>
        <v>1</v>
      </c>
      <c r="B42" s="33">
        <f>B24</f>
        <v>2</v>
      </c>
      <c r="C42" s="108" t="s">
        <v>4</v>
      </c>
      <c r="D42" s="109"/>
      <c r="E42" s="31"/>
      <c r="F42" s="32">
        <f>F31+F41</f>
        <v>1264</v>
      </c>
      <c r="G42" s="32">
        <f t="shared" ref="G42" si="10">G31+G41</f>
        <v>55.53</v>
      </c>
      <c r="H42" s="32">
        <f t="shared" ref="H42" si="11">H31+H41</f>
        <v>65.94</v>
      </c>
      <c r="I42" s="32">
        <f t="shared" ref="I42" si="12">I31+I41</f>
        <v>208.95999999999998</v>
      </c>
      <c r="J42" s="32">
        <f t="shared" ref="J42:L42" si="13">J31+J41</f>
        <v>1515.29</v>
      </c>
      <c r="K42" s="82"/>
      <c r="L42" s="79">
        <f t="shared" si="13"/>
        <v>123.55000000000001</v>
      </c>
    </row>
    <row r="43" spans="1:12" ht="14.4" x14ac:dyDescent="0.3">
      <c r="A43" s="20">
        <v>1</v>
      </c>
      <c r="B43" s="21">
        <v>3</v>
      </c>
      <c r="C43" s="22" t="s">
        <v>20</v>
      </c>
      <c r="D43" s="5" t="s">
        <v>24</v>
      </c>
      <c r="E43" s="49" t="s">
        <v>46</v>
      </c>
      <c r="F43" s="50" t="s">
        <v>78</v>
      </c>
      <c r="G43" s="56">
        <v>2.68</v>
      </c>
      <c r="H43" s="56">
        <v>4.4800000000000004</v>
      </c>
      <c r="I43" s="56">
        <v>31.8</v>
      </c>
      <c r="J43" s="57">
        <v>175.64</v>
      </c>
      <c r="K43" s="58">
        <v>2</v>
      </c>
      <c r="L43" s="80">
        <v>13.46</v>
      </c>
    </row>
    <row r="44" spans="1:12" ht="14.4" x14ac:dyDescent="0.3">
      <c r="A44" s="23"/>
      <c r="B44" s="15"/>
      <c r="C44" s="11"/>
      <c r="D44" s="7" t="s">
        <v>49</v>
      </c>
      <c r="E44" s="51" t="s">
        <v>62</v>
      </c>
      <c r="F44" s="52" t="s">
        <v>79</v>
      </c>
      <c r="G44" s="60">
        <v>16.510000000000002</v>
      </c>
      <c r="H44" s="60">
        <v>12.05</v>
      </c>
      <c r="I44" s="60">
        <v>17.149999999999999</v>
      </c>
      <c r="J44" s="61">
        <v>247</v>
      </c>
      <c r="K44" s="62">
        <v>237</v>
      </c>
      <c r="L44" s="73">
        <v>51.17</v>
      </c>
    </row>
    <row r="45" spans="1:12" ht="14.4" x14ac:dyDescent="0.3">
      <c r="A45" s="23"/>
      <c r="B45" s="15"/>
      <c r="C45" s="11"/>
      <c r="D45" s="7" t="s">
        <v>28</v>
      </c>
      <c r="E45" s="51" t="s">
        <v>57</v>
      </c>
      <c r="F45" s="52" t="s">
        <v>79</v>
      </c>
      <c r="G45" s="60">
        <v>0.13</v>
      </c>
      <c r="H45" s="60">
        <v>0.04</v>
      </c>
      <c r="I45" s="60">
        <v>15.2</v>
      </c>
      <c r="J45" s="61">
        <v>62</v>
      </c>
      <c r="K45" s="62">
        <v>377</v>
      </c>
      <c r="L45" s="73">
        <v>3.01</v>
      </c>
    </row>
    <row r="46" spans="1:12" ht="14.4" x14ac:dyDescent="0.3">
      <c r="A46" s="23"/>
      <c r="B46" s="15"/>
      <c r="C46" s="11"/>
      <c r="D46" s="78" t="s">
        <v>29</v>
      </c>
      <c r="E46" s="51" t="s">
        <v>80</v>
      </c>
      <c r="F46" s="52" t="s">
        <v>86</v>
      </c>
      <c r="G46" s="60">
        <v>2.72</v>
      </c>
      <c r="H46" s="60">
        <v>0.72</v>
      </c>
      <c r="I46" s="60">
        <v>18.399999999999999</v>
      </c>
      <c r="J46" s="61">
        <v>94</v>
      </c>
      <c r="K46" s="62"/>
      <c r="L46" s="73">
        <v>2.2400000000000002</v>
      </c>
    </row>
    <row r="47" spans="1:12" ht="14.4" x14ac:dyDescent="0.3">
      <c r="A47" s="23"/>
      <c r="B47" s="15"/>
      <c r="C47" s="11"/>
      <c r="D47" s="7"/>
      <c r="E47" s="39"/>
      <c r="F47" s="40"/>
      <c r="G47" s="40"/>
      <c r="H47" s="40"/>
      <c r="I47" s="40"/>
      <c r="J47" s="77"/>
      <c r="K47" s="41"/>
      <c r="L47" s="48"/>
    </row>
    <row r="48" spans="1:12" ht="14.4" x14ac:dyDescent="0.3">
      <c r="A48" s="23"/>
      <c r="B48" s="15"/>
      <c r="C48" s="11"/>
      <c r="D48" s="6"/>
      <c r="E48" s="39"/>
      <c r="F48" s="40"/>
      <c r="G48" s="40"/>
      <c r="H48" s="40"/>
      <c r="I48" s="40"/>
      <c r="J48" s="40"/>
      <c r="K48" s="41"/>
      <c r="L48" s="40"/>
    </row>
    <row r="49" spans="1:12" ht="14.4" x14ac:dyDescent="0.3">
      <c r="A49" s="23"/>
      <c r="B49" s="15"/>
      <c r="C49" s="11"/>
      <c r="D49" s="6"/>
      <c r="E49" s="39"/>
      <c r="F49" s="40"/>
      <c r="G49" s="40"/>
      <c r="H49" s="40"/>
      <c r="I49" s="40"/>
      <c r="J49" s="40"/>
      <c r="K49" s="41"/>
      <c r="L49" s="40"/>
    </row>
    <row r="50" spans="1:12" ht="14.4" x14ac:dyDescent="0.3">
      <c r="A50" s="24"/>
      <c r="B50" s="17"/>
      <c r="C50" s="8"/>
      <c r="D50" s="18" t="s">
        <v>31</v>
      </c>
      <c r="E50" s="9"/>
      <c r="F50" s="19">
        <v>500</v>
      </c>
      <c r="G50" s="19">
        <f t="shared" ref="G50" si="14">SUM(G43:G49)</f>
        <v>22.04</v>
      </c>
      <c r="H50" s="19">
        <f t="shared" ref="H50" si="15">SUM(H43:H49)</f>
        <v>17.29</v>
      </c>
      <c r="I50" s="19">
        <f t="shared" ref="I50" si="16">SUM(I43:I49)</f>
        <v>82.550000000000011</v>
      </c>
      <c r="J50" s="19">
        <f t="shared" ref="J50:L50" si="17">SUM(J43:J49)</f>
        <v>578.64</v>
      </c>
      <c r="K50" s="25"/>
      <c r="L50" s="19">
        <f t="shared" si="17"/>
        <v>69.88</v>
      </c>
    </row>
    <row r="51" spans="1:12" ht="14.4" x14ac:dyDescent="0.3">
      <c r="A51" s="23">
        <v>1</v>
      </c>
      <c r="B51" s="15">
        <v>3</v>
      </c>
      <c r="C51" s="11" t="s">
        <v>23</v>
      </c>
      <c r="D51" s="8" t="s">
        <v>24</v>
      </c>
      <c r="E51" s="67" t="s">
        <v>76</v>
      </c>
      <c r="F51" s="68" t="s">
        <v>78</v>
      </c>
      <c r="G51" s="70">
        <v>6.8</v>
      </c>
      <c r="H51" s="70">
        <v>1.4</v>
      </c>
      <c r="I51" s="60">
        <v>0.4</v>
      </c>
      <c r="J51" s="75">
        <v>32</v>
      </c>
      <c r="K51" s="62"/>
      <c r="L51" s="86">
        <v>11.25</v>
      </c>
    </row>
    <row r="52" spans="1:12" ht="14.4" x14ac:dyDescent="0.3">
      <c r="A52" s="23"/>
      <c r="B52" s="15"/>
      <c r="C52" s="11"/>
      <c r="D52" s="7" t="s">
        <v>25</v>
      </c>
      <c r="E52" s="51" t="s">
        <v>59</v>
      </c>
      <c r="F52" s="52" t="s">
        <v>83</v>
      </c>
      <c r="G52" s="60">
        <v>1.44</v>
      </c>
      <c r="H52" s="60">
        <v>7.87</v>
      </c>
      <c r="I52" s="60">
        <v>8.75</v>
      </c>
      <c r="J52" s="61">
        <v>83</v>
      </c>
      <c r="K52" s="62">
        <v>82</v>
      </c>
      <c r="L52" s="73">
        <v>15.43</v>
      </c>
    </row>
    <row r="53" spans="1:12" ht="14.4" x14ac:dyDescent="0.3">
      <c r="A53" s="23"/>
      <c r="B53" s="15"/>
      <c r="C53" s="11"/>
      <c r="D53" s="7" t="s">
        <v>26</v>
      </c>
      <c r="E53" s="51" t="s">
        <v>74</v>
      </c>
      <c r="F53" s="52" t="s">
        <v>84</v>
      </c>
      <c r="G53" s="60">
        <v>18.63</v>
      </c>
      <c r="H53" s="60">
        <v>29.67</v>
      </c>
      <c r="I53" s="60">
        <v>2.6</v>
      </c>
      <c r="J53" s="61">
        <v>278.10000000000002</v>
      </c>
      <c r="K53" s="62">
        <v>260</v>
      </c>
      <c r="L53" s="73">
        <v>25.85</v>
      </c>
    </row>
    <row r="54" spans="1:12" ht="14.4" x14ac:dyDescent="0.3">
      <c r="A54" s="23"/>
      <c r="B54" s="15"/>
      <c r="C54" s="11"/>
      <c r="D54" s="7" t="s">
        <v>27</v>
      </c>
      <c r="E54" s="51" t="s">
        <v>90</v>
      </c>
      <c r="F54" s="52" t="s">
        <v>77</v>
      </c>
      <c r="G54" s="60">
        <v>5.57</v>
      </c>
      <c r="H54" s="60">
        <v>5.3</v>
      </c>
      <c r="I54" s="60">
        <v>26.45</v>
      </c>
      <c r="J54" s="61">
        <v>168.45</v>
      </c>
      <c r="K54" s="62">
        <v>309</v>
      </c>
      <c r="L54" s="73">
        <v>8.06</v>
      </c>
    </row>
    <row r="55" spans="1:12" ht="14.4" x14ac:dyDescent="0.3">
      <c r="A55" s="23"/>
      <c r="B55" s="15"/>
      <c r="C55" s="11"/>
      <c r="D55" s="7" t="s">
        <v>28</v>
      </c>
      <c r="E55" s="51" t="s">
        <v>108</v>
      </c>
      <c r="F55" s="52">
        <v>200</v>
      </c>
      <c r="G55" s="60">
        <v>0</v>
      </c>
      <c r="H55" s="60">
        <v>0</v>
      </c>
      <c r="I55" s="60">
        <v>24</v>
      </c>
      <c r="J55" s="61">
        <v>95</v>
      </c>
      <c r="K55" s="62">
        <v>82</v>
      </c>
      <c r="L55" s="73">
        <v>10.23</v>
      </c>
    </row>
    <row r="56" spans="1:12" ht="14.4" x14ac:dyDescent="0.3">
      <c r="A56" s="23"/>
      <c r="B56" s="15"/>
      <c r="C56" s="11"/>
      <c r="D56" s="7" t="s">
        <v>29</v>
      </c>
      <c r="E56" s="51" t="s">
        <v>41</v>
      </c>
      <c r="F56" s="52">
        <v>40</v>
      </c>
      <c r="G56" s="60">
        <v>3.04</v>
      </c>
      <c r="H56" s="60">
        <v>0.36</v>
      </c>
      <c r="I56" s="60">
        <v>19.36</v>
      </c>
      <c r="J56" s="61">
        <v>92.8</v>
      </c>
      <c r="K56" s="62"/>
      <c r="L56" s="73">
        <v>2.2599999999999998</v>
      </c>
    </row>
    <row r="57" spans="1:12" ht="14.4" x14ac:dyDescent="0.3">
      <c r="A57" s="23"/>
      <c r="B57" s="15"/>
      <c r="C57" s="11"/>
      <c r="D57" s="7" t="s">
        <v>30</v>
      </c>
      <c r="E57" s="51" t="s">
        <v>42</v>
      </c>
      <c r="F57" s="52" t="s">
        <v>88</v>
      </c>
      <c r="G57" s="60">
        <v>1.44</v>
      </c>
      <c r="H57" s="60">
        <v>0.68</v>
      </c>
      <c r="I57" s="60">
        <v>8.8800000000000008</v>
      </c>
      <c r="J57" s="61">
        <v>39.4</v>
      </c>
      <c r="K57" s="62"/>
      <c r="L57" s="73">
        <v>1.1499999999999999</v>
      </c>
    </row>
    <row r="58" spans="1:12" ht="14.4" x14ac:dyDescent="0.3">
      <c r="A58" s="23"/>
      <c r="B58" s="15"/>
      <c r="C58" s="11"/>
      <c r="D58" s="6"/>
      <c r="E58" s="39"/>
      <c r="F58" s="40"/>
      <c r="G58" s="40"/>
      <c r="H58" s="40"/>
      <c r="I58" s="40"/>
      <c r="J58" s="40"/>
      <c r="K58" s="41"/>
      <c r="L58" s="77"/>
    </row>
    <row r="59" spans="1:12" ht="14.4" x14ac:dyDescent="0.3">
      <c r="A59" s="24"/>
      <c r="B59" s="17"/>
      <c r="C59" s="8"/>
      <c r="D59" s="18" t="s">
        <v>31</v>
      </c>
      <c r="E59" s="9"/>
      <c r="F59" s="19">
        <v>764</v>
      </c>
      <c r="G59" s="19">
        <f>SUM(G51:G58)</f>
        <v>36.919999999999995</v>
      </c>
      <c r="H59" s="19">
        <f>SUM(H51:H58)</f>
        <v>45.279999999999994</v>
      </c>
      <c r="I59" s="19">
        <f>SUM(I51:I58)</f>
        <v>90.44</v>
      </c>
      <c r="J59" s="19">
        <f>SUM(J51:J58)</f>
        <v>788.74999999999989</v>
      </c>
      <c r="K59" s="25"/>
      <c r="L59" s="19">
        <f>SUM(L51:L58)</f>
        <v>74.230000000000018</v>
      </c>
    </row>
    <row r="60" spans="1:12" ht="15.75" customHeight="1" x14ac:dyDescent="0.25">
      <c r="A60" s="29">
        <f>A43</f>
        <v>1</v>
      </c>
      <c r="B60" s="30">
        <f>B43</f>
        <v>3</v>
      </c>
      <c r="C60" s="108" t="s">
        <v>4</v>
      </c>
      <c r="D60" s="109"/>
      <c r="E60" s="31"/>
      <c r="F60" s="32">
        <f>F50+F59</f>
        <v>1264</v>
      </c>
      <c r="G60" s="32">
        <f>G50+G59</f>
        <v>58.959999999999994</v>
      </c>
      <c r="H60" s="32">
        <f>H50+H59</f>
        <v>62.569999999999993</v>
      </c>
      <c r="I60" s="32">
        <f>I50+I59</f>
        <v>172.99</v>
      </c>
      <c r="J60" s="32">
        <f>J50+J59</f>
        <v>1367.3899999999999</v>
      </c>
      <c r="K60" s="82"/>
      <c r="L60" s="79">
        <f>L50+L59</f>
        <v>144.11000000000001</v>
      </c>
    </row>
    <row r="61" spans="1:12" ht="14.4" x14ac:dyDescent="0.3">
      <c r="A61" s="20">
        <v>1</v>
      </c>
      <c r="B61" s="21">
        <v>4</v>
      </c>
      <c r="C61" s="22" t="s">
        <v>20</v>
      </c>
      <c r="D61" s="5" t="s">
        <v>21</v>
      </c>
      <c r="E61" s="49" t="s">
        <v>68</v>
      </c>
      <c r="F61" s="50" t="s">
        <v>79</v>
      </c>
      <c r="G61" s="56">
        <v>8.52</v>
      </c>
      <c r="H61" s="56">
        <v>10.75</v>
      </c>
      <c r="I61" s="56">
        <v>40.9</v>
      </c>
      <c r="J61" s="57">
        <v>280</v>
      </c>
      <c r="K61" s="58">
        <v>174</v>
      </c>
      <c r="L61" s="123">
        <v>23.02</v>
      </c>
    </row>
    <row r="62" spans="1:12" ht="14.4" x14ac:dyDescent="0.3">
      <c r="A62" s="23"/>
      <c r="B62" s="15"/>
      <c r="C62" s="11"/>
      <c r="D62" s="7" t="s">
        <v>24</v>
      </c>
      <c r="E62" s="51" t="s">
        <v>40</v>
      </c>
      <c r="F62" s="52" t="s">
        <v>78</v>
      </c>
      <c r="G62" s="60">
        <v>11.18</v>
      </c>
      <c r="H62" s="60">
        <v>10.25</v>
      </c>
      <c r="I62" s="60">
        <v>17.8</v>
      </c>
      <c r="J62" s="61">
        <v>188.4</v>
      </c>
      <c r="K62" s="62">
        <v>3</v>
      </c>
      <c r="L62" s="122">
        <v>17.420000000000002</v>
      </c>
    </row>
    <row r="63" spans="1:12" ht="14.4" x14ac:dyDescent="0.3">
      <c r="A63" s="23"/>
      <c r="B63" s="15"/>
      <c r="C63" s="11"/>
      <c r="D63" s="7" t="s">
        <v>28</v>
      </c>
      <c r="E63" s="51" t="s">
        <v>55</v>
      </c>
      <c r="F63" s="52" t="s">
        <v>79</v>
      </c>
      <c r="G63" s="60">
        <v>7.62</v>
      </c>
      <c r="H63" s="60">
        <v>3.93</v>
      </c>
      <c r="I63" s="60">
        <v>17.579999999999998</v>
      </c>
      <c r="J63" s="61">
        <v>118.6</v>
      </c>
      <c r="K63" s="62">
        <v>382</v>
      </c>
      <c r="L63" s="122">
        <v>11.57</v>
      </c>
    </row>
    <row r="64" spans="1:12" ht="14.4" x14ac:dyDescent="0.3">
      <c r="A64" s="23"/>
      <c r="B64" s="15"/>
      <c r="C64" s="11"/>
      <c r="D64" s="7" t="s">
        <v>29</v>
      </c>
      <c r="E64" s="51" t="s">
        <v>80</v>
      </c>
      <c r="F64" s="52" t="s">
        <v>86</v>
      </c>
      <c r="G64" s="60">
        <v>2.72</v>
      </c>
      <c r="H64" s="60">
        <v>0.72</v>
      </c>
      <c r="I64" s="60">
        <v>18.399999999999999</v>
      </c>
      <c r="J64" s="61">
        <v>94</v>
      </c>
      <c r="K64" s="62"/>
      <c r="L64" s="122">
        <v>2.2400000000000002</v>
      </c>
    </row>
    <row r="65" spans="1:12" ht="14.4" x14ac:dyDescent="0.3">
      <c r="A65" s="23"/>
      <c r="B65" s="15"/>
      <c r="C65" s="11"/>
      <c r="D65" s="7"/>
      <c r="E65" s="39"/>
      <c r="F65" s="40"/>
      <c r="G65" s="40"/>
      <c r="H65" s="40"/>
      <c r="I65" s="40"/>
      <c r="J65" s="40"/>
      <c r="K65" s="41"/>
      <c r="L65" s="48"/>
    </row>
    <row r="66" spans="1:12" ht="14.4" x14ac:dyDescent="0.3">
      <c r="A66" s="23"/>
      <c r="B66" s="15"/>
      <c r="C66" s="11"/>
      <c r="D66" s="6"/>
      <c r="E66" s="39"/>
      <c r="F66" s="40"/>
      <c r="G66" s="40"/>
      <c r="H66" s="40"/>
      <c r="I66" s="40"/>
      <c r="J66" s="40"/>
      <c r="K66" s="41"/>
      <c r="L66" s="40"/>
    </row>
    <row r="67" spans="1:12" ht="14.4" x14ac:dyDescent="0.3">
      <c r="A67" s="23"/>
      <c r="B67" s="15"/>
      <c r="C67" s="11"/>
      <c r="D67" s="6"/>
      <c r="E67" s="39"/>
      <c r="F67" s="40"/>
      <c r="G67" s="40"/>
      <c r="H67" s="40"/>
      <c r="I67" s="40"/>
      <c r="J67" s="40"/>
      <c r="K67" s="41"/>
      <c r="L67" s="40"/>
    </row>
    <row r="68" spans="1:12" ht="14.4" x14ac:dyDescent="0.3">
      <c r="A68" s="24"/>
      <c r="B68" s="17"/>
      <c r="C68" s="8"/>
      <c r="D68" s="18" t="s">
        <v>31</v>
      </c>
      <c r="E68" s="9"/>
      <c r="F68" s="19">
        <v>500</v>
      </c>
      <c r="G68" s="19">
        <f t="shared" ref="G68" si="18">SUM(G61:G67)</f>
        <v>30.04</v>
      </c>
      <c r="H68" s="19">
        <f t="shared" ref="H68" si="19">SUM(H61:H67)</f>
        <v>25.65</v>
      </c>
      <c r="I68" s="19">
        <f t="shared" ref="I68" si="20">SUM(I61:I67)</f>
        <v>94.68</v>
      </c>
      <c r="J68" s="19">
        <f t="shared" ref="J68:L68" si="21">SUM(J61:J67)</f>
        <v>681</v>
      </c>
      <c r="K68" s="25"/>
      <c r="L68" s="87">
        <f t="shared" si="21"/>
        <v>54.25</v>
      </c>
    </row>
    <row r="69" spans="1:12" ht="14.4" x14ac:dyDescent="0.3">
      <c r="A69" s="26">
        <f>A61</f>
        <v>1</v>
      </c>
      <c r="B69" s="13">
        <f>B61</f>
        <v>4</v>
      </c>
      <c r="C69" s="10" t="s">
        <v>23</v>
      </c>
      <c r="D69" s="8" t="s">
        <v>24</v>
      </c>
      <c r="E69" s="67" t="s">
        <v>109</v>
      </c>
      <c r="F69" s="68" t="s">
        <v>78</v>
      </c>
      <c r="G69" s="70">
        <v>0.48</v>
      </c>
      <c r="H69" s="70">
        <v>0.12</v>
      </c>
      <c r="I69" s="60">
        <v>1.02</v>
      </c>
      <c r="J69" s="75">
        <v>6</v>
      </c>
      <c r="K69" s="62">
        <v>70</v>
      </c>
      <c r="L69" s="86">
        <v>10.42</v>
      </c>
    </row>
    <row r="70" spans="1:12" ht="14.4" x14ac:dyDescent="0.3">
      <c r="A70" s="23"/>
      <c r="B70" s="15"/>
      <c r="C70" s="11"/>
      <c r="D70" s="7" t="s">
        <v>25</v>
      </c>
      <c r="E70" s="51" t="s">
        <v>91</v>
      </c>
      <c r="F70" s="52" t="s">
        <v>83</v>
      </c>
      <c r="G70" s="60">
        <v>4.3899999999999997</v>
      </c>
      <c r="H70" s="60">
        <v>8.43</v>
      </c>
      <c r="I70" s="60">
        <v>13.23</v>
      </c>
      <c r="J70" s="61">
        <v>118.6</v>
      </c>
      <c r="K70" s="62">
        <v>102</v>
      </c>
      <c r="L70" s="73">
        <v>12.66</v>
      </c>
    </row>
    <row r="71" spans="1:12" ht="14.4" x14ac:dyDescent="0.3">
      <c r="A71" s="23"/>
      <c r="B71" s="15"/>
      <c r="C71" s="11"/>
      <c r="D71" s="7" t="s">
        <v>26</v>
      </c>
      <c r="E71" s="51" t="s">
        <v>92</v>
      </c>
      <c r="F71" s="52" t="s">
        <v>84</v>
      </c>
      <c r="G71" s="60">
        <v>27.93</v>
      </c>
      <c r="H71" s="60">
        <v>6.74</v>
      </c>
      <c r="I71" s="60">
        <v>0.75</v>
      </c>
      <c r="J71" s="61">
        <v>119.45</v>
      </c>
      <c r="K71" s="62">
        <v>227</v>
      </c>
      <c r="L71" s="73">
        <v>51.49</v>
      </c>
    </row>
    <row r="72" spans="1:12" ht="14.4" x14ac:dyDescent="0.3">
      <c r="A72" s="23"/>
      <c r="B72" s="15"/>
      <c r="C72" s="11"/>
      <c r="D72" s="7" t="s">
        <v>27</v>
      </c>
      <c r="E72" s="51" t="s">
        <v>56</v>
      </c>
      <c r="F72" s="52" t="s">
        <v>77</v>
      </c>
      <c r="G72" s="60">
        <v>3.72</v>
      </c>
      <c r="H72" s="60">
        <v>5.31</v>
      </c>
      <c r="I72" s="60">
        <v>20.45</v>
      </c>
      <c r="J72" s="61">
        <v>137.25</v>
      </c>
      <c r="K72" s="62">
        <v>312</v>
      </c>
      <c r="L72" s="73">
        <v>13.72</v>
      </c>
    </row>
    <row r="73" spans="1:12" ht="14.4" x14ac:dyDescent="0.3">
      <c r="A73" s="23"/>
      <c r="B73" s="15"/>
      <c r="C73" s="11"/>
      <c r="D73" s="7" t="s">
        <v>28</v>
      </c>
      <c r="E73" s="51" t="s">
        <v>54</v>
      </c>
      <c r="F73" s="52" t="s">
        <v>79</v>
      </c>
      <c r="G73" s="60">
        <v>0.16</v>
      </c>
      <c r="H73" s="60">
        <v>0.32</v>
      </c>
      <c r="I73" s="60">
        <v>27.88</v>
      </c>
      <c r="J73" s="61">
        <v>114.6</v>
      </c>
      <c r="K73" s="62">
        <v>342</v>
      </c>
      <c r="L73" s="73">
        <v>6</v>
      </c>
    </row>
    <row r="74" spans="1:12" ht="14.4" x14ac:dyDescent="0.3">
      <c r="A74" s="23"/>
      <c r="B74" s="15"/>
      <c r="C74" s="11"/>
      <c r="D74" s="7" t="s">
        <v>29</v>
      </c>
      <c r="E74" s="51" t="s">
        <v>41</v>
      </c>
      <c r="F74" s="52" t="s">
        <v>86</v>
      </c>
      <c r="G74" s="60">
        <v>3.04</v>
      </c>
      <c r="H74" s="60">
        <v>0.36</v>
      </c>
      <c r="I74" s="60">
        <v>19.36</v>
      </c>
      <c r="J74" s="61">
        <v>92.8</v>
      </c>
      <c r="K74" s="62"/>
      <c r="L74" s="73">
        <v>2.2599999999999998</v>
      </c>
    </row>
    <row r="75" spans="1:12" ht="14.4" x14ac:dyDescent="0.3">
      <c r="A75" s="23"/>
      <c r="B75" s="15"/>
      <c r="C75" s="11"/>
      <c r="D75" s="7" t="s">
        <v>30</v>
      </c>
      <c r="E75" s="51" t="s">
        <v>42</v>
      </c>
      <c r="F75" s="52" t="s">
        <v>88</v>
      </c>
      <c r="G75" s="60">
        <v>1.44</v>
      </c>
      <c r="H75" s="60">
        <v>0.68</v>
      </c>
      <c r="I75" s="60">
        <v>8.8800000000000008</v>
      </c>
      <c r="J75" s="61">
        <v>39.4</v>
      </c>
      <c r="K75" s="62"/>
      <c r="L75" s="73">
        <v>1.1499999999999999</v>
      </c>
    </row>
    <row r="76" spans="1:12" ht="14.4" x14ac:dyDescent="0.3">
      <c r="A76" s="23"/>
      <c r="B76" s="15"/>
      <c r="C76" s="11"/>
      <c r="D76" s="88" t="s">
        <v>22</v>
      </c>
      <c r="E76" s="67" t="s">
        <v>93</v>
      </c>
      <c r="F76" s="68" t="s">
        <v>94</v>
      </c>
      <c r="G76" s="85">
        <v>1.5</v>
      </c>
      <c r="H76" s="85">
        <v>1</v>
      </c>
      <c r="I76" s="85">
        <v>21</v>
      </c>
      <c r="J76" s="89">
        <v>96</v>
      </c>
      <c r="K76" s="90">
        <v>338</v>
      </c>
      <c r="L76" s="86">
        <v>18.5</v>
      </c>
    </row>
    <row r="77" spans="1:12" ht="14.4" x14ac:dyDescent="0.3">
      <c r="A77" s="23"/>
      <c r="B77" s="15"/>
      <c r="C77" s="11"/>
      <c r="D77" s="6"/>
      <c r="E77" s="39"/>
      <c r="F77" s="40"/>
      <c r="G77" s="40"/>
      <c r="H77" s="40"/>
      <c r="I77" s="40"/>
      <c r="J77" s="77"/>
      <c r="K77" s="41"/>
      <c r="L77" s="40"/>
    </row>
    <row r="78" spans="1:12" ht="14.4" x14ac:dyDescent="0.3">
      <c r="A78" s="24"/>
      <c r="B78" s="17"/>
      <c r="C78" s="8"/>
      <c r="D78" s="18" t="s">
        <v>31</v>
      </c>
      <c r="E78" s="9"/>
      <c r="F78" s="19">
        <v>864</v>
      </c>
      <c r="G78" s="19">
        <f t="shared" ref="G78" si="22">SUM(G69:G77)</f>
        <v>42.659999999999989</v>
      </c>
      <c r="H78" s="19">
        <f t="shared" ref="H78" si="23">SUM(H69:H77)</f>
        <v>22.959999999999997</v>
      </c>
      <c r="I78" s="19">
        <f t="shared" ref="I78" si="24">SUM(I69:I77)</f>
        <v>112.57</v>
      </c>
      <c r="J78" s="19">
        <f t="shared" ref="J78:L78" si="25">SUM(J69:J77)</f>
        <v>724.09999999999991</v>
      </c>
      <c r="K78" s="25"/>
      <c r="L78" s="87">
        <f t="shared" si="25"/>
        <v>116.2</v>
      </c>
    </row>
    <row r="79" spans="1:12" ht="15.75" customHeight="1" thickBot="1" x14ac:dyDescent="0.3">
      <c r="A79" s="29">
        <f>A61</f>
        <v>1</v>
      </c>
      <c r="B79" s="30">
        <f>B61</f>
        <v>4</v>
      </c>
      <c r="C79" s="108" t="s">
        <v>4</v>
      </c>
      <c r="D79" s="109"/>
      <c r="E79" s="31"/>
      <c r="F79" s="32">
        <f>F68+F78</f>
        <v>1364</v>
      </c>
      <c r="G79" s="32">
        <f t="shared" ref="G79" si="26">G68+G78</f>
        <v>72.699999999999989</v>
      </c>
      <c r="H79" s="32">
        <f t="shared" ref="H79" si="27">H68+H78</f>
        <v>48.61</v>
      </c>
      <c r="I79" s="32">
        <f t="shared" ref="I79" si="28">I68+I78</f>
        <v>207.25</v>
      </c>
      <c r="J79" s="32">
        <f t="shared" ref="J79:L79" si="29">J68+J78</f>
        <v>1405.1</v>
      </c>
      <c r="K79" s="82"/>
      <c r="L79" s="79">
        <f t="shared" si="29"/>
        <v>170.45</v>
      </c>
    </row>
    <row r="80" spans="1:12" ht="14.4" x14ac:dyDescent="0.3">
      <c r="A80" s="20">
        <v>1</v>
      </c>
      <c r="B80" s="21">
        <v>5</v>
      </c>
      <c r="C80" s="22" t="s">
        <v>20</v>
      </c>
      <c r="D80" s="5" t="s">
        <v>21</v>
      </c>
      <c r="E80" s="49" t="s">
        <v>58</v>
      </c>
      <c r="F80" s="50" t="s">
        <v>79</v>
      </c>
      <c r="G80" s="56">
        <v>8.6300000000000008</v>
      </c>
      <c r="H80" s="56">
        <v>10.5</v>
      </c>
      <c r="I80" s="56">
        <v>30.84</v>
      </c>
      <c r="J80" s="57">
        <v>239.05</v>
      </c>
      <c r="K80" s="58">
        <v>181</v>
      </c>
      <c r="L80" s="118">
        <v>20.010000000000002</v>
      </c>
    </row>
    <row r="81" spans="1:12" ht="14.4" x14ac:dyDescent="0.3">
      <c r="A81" s="23"/>
      <c r="B81" s="15"/>
      <c r="C81" s="11"/>
      <c r="D81" s="7" t="s">
        <v>49</v>
      </c>
      <c r="E81" s="51" t="s">
        <v>95</v>
      </c>
      <c r="F81" s="52" t="s">
        <v>84</v>
      </c>
      <c r="G81" s="60">
        <v>1.35</v>
      </c>
      <c r="H81" s="60">
        <v>5.22</v>
      </c>
      <c r="I81" s="60">
        <v>57.42</v>
      </c>
      <c r="J81" s="61">
        <v>275.39999999999998</v>
      </c>
      <c r="K81" s="62"/>
      <c r="L81" s="119">
        <v>31</v>
      </c>
    </row>
    <row r="82" spans="1:12" ht="14.4" x14ac:dyDescent="0.3">
      <c r="A82" s="23"/>
      <c r="B82" s="15"/>
      <c r="C82" s="11"/>
      <c r="D82" s="7" t="s">
        <v>28</v>
      </c>
      <c r="E82" s="51" t="s">
        <v>63</v>
      </c>
      <c r="F82" s="52" t="s">
        <v>79</v>
      </c>
      <c r="G82" s="60">
        <v>2.97</v>
      </c>
      <c r="H82" s="60">
        <v>1.37</v>
      </c>
      <c r="I82" s="60">
        <v>15.9</v>
      </c>
      <c r="J82" s="61">
        <v>81</v>
      </c>
      <c r="K82" s="62">
        <v>378</v>
      </c>
      <c r="L82" s="119">
        <v>5.41</v>
      </c>
    </row>
    <row r="83" spans="1:12" ht="14.4" x14ac:dyDescent="0.3">
      <c r="A83" s="23"/>
      <c r="B83" s="15"/>
      <c r="C83" s="11"/>
      <c r="D83" s="7" t="s">
        <v>29</v>
      </c>
      <c r="E83" s="51" t="s">
        <v>80</v>
      </c>
      <c r="F83" s="52" t="s">
        <v>88</v>
      </c>
      <c r="G83" s="60">
        <v>1.36</v>
      </c>
      <c r="H83" s="60">
        <v>0.36</v>
      </c>
      <c r="I83" s="60">
        <v>9.1999999999999993</v>
      </c>
      <c r="J83" s="61">
        <v>47</v>
      </c>
      <c r="K83" s="62"/>
      <c r="L83" s="119">
        <v>1.1200000000000001</v>
      </c>
    </row>
    <row r="84" spans="1:12" ht="14.4" x14ac:dyDescent="0.3">
      <c r="A84" s="23"/>
      <c r="B84" s="15"/>
      <c r="C84" s="11"/>
      <c r="D84" s="7"/>
      <c r="E84" s="39"/>
      <c r="F84" s="40"/>
      <c r="G84" s="40"/>
      <c r="H84" s="40"/>
      <c r="I84" s="40"/>
      <c r="J84" s="77"/>
      <c r="K84" s="41"/>
      <c r="L84" s="48"/>
    </row>
    <row r="85" spans="1:12" ht="14.4" x14ac:dyDescent="0.3">
      <c r="A85" s="23"/>
      <c r="B85" s="15"/>
      <c r="C85" s="11"/>
      <c r="D85" s="6"/>
      <c r="E85" s="39"/>
      <c r="F85" s="40"/>
      <c r="G85" s="40"/>
      <c r="H85" s="40"/>
      <c r="I85" s="40"/>
      <c r="J85" s="40"/>
      <c r="K85" s="41"/>
      <c r="L85" s="40"/>
    </row>
    <row r="86" spans="1:12" ht="14.4" x14ac:dyDescent="0.3">
      <c r="A86" s="23"/>
      <c r="B86" s="15"/>
      <c r="C86" s="11"/>
      <c r="D86" s="6"/>
      <c r="E86" s="39"/>
      <c r="F86" s="40"/>
      <c r="G86" s="40"/>
      <c r="H86" s="40"/>
      <c r="I86" s="40"/>
      <c r="J86" s="40"/>
      <c r="K86" s="41"/>
      <c r="L86" s="40"/>
    </row>
    <row r="87" spans="1:12" ht="14.4" x14ac:dyDescent="0.3">
      <c r="A87" s="24"/>
      <c r="B87" s="17"/>
      <c r="C87" s="8"/>
      <c r="D87" s="18" t="s">
        <v>31</v>
      </c>
      <c r="E87" s="9"/>
      <c r="F87" s="19">
        <v>510</v>
      </c>
      <c r="G87" s="19">
        <f t="shared" ref="G87" si="30">SUM(G80:G86)</f>
        <v>14.31</v>
      </c>
      <c r="H87" s="19">
        <f t="shared" ref="H87" si="31">SUM(H80:H86)</f>
        <v>17.45</v>
      </c>
      <c r="I87" s="19">
        <f t="shared" ref="I87" si="32">SUM(I80:I86)</f>
        <v>113.36000000000001</v>
      </c>
      <c r="J87" s="19">
        <f t="shared" ref="J87:L87" si="33">SUM(J80:J86)</f>
        <v>642.45000000000005</v>
      </c>
      <c r="K87" s="25"/>
      <c r="L87" s="19">
        <f t="shared" si="33"/>
        <v>57.54</v>
      </c>
    </row>
    <row r="88" spans="1:12" ht="14.4" x14ac:dyDescent="0.3">
      <c r="A88" s="26">
        <f>A80</f>
        <v>1</v>
      </c>
      <c r="B88" s="13">
        <f>B80</f>
        <v>5</v>
      </c>
      <c r="C88" s="10" t="s">
        <v>23</v>
      </c>
      <c r="D88" s="8"/>
      <c r="E88" s="67"/>
      <c r="F88" s="68"/>
      <c r="G88" s="121"/>
      <c r="H88" s="121"/>
      <c r="I88" s="115"/>
      <c r="J88" s="126"/>
      <c r="K88" s="128"/>
      <c r="L88" s="127"/>
    </row>
    <row r="89" spans="1:12" ht="14.4" x14ac:dyDescent="0.3">
      <c r="A89" s="23"/>
      <c r="B89" s="15"/>
      <c r="C89" s="11"/>
      <c r="D89" s="7" t="s">
        <v>25</v>
      </c>
      <c r="E89" s="51" t="s">
        <v>43</v>
      </c>
      <c r="F89" s="125" t="s">
        <v>83</v>
      </c>
      <c r="G89" s="60">
        <v>2.15</v>
      </c>
      <c r="H89" s="60">
        <v>4.54</v>
      </c>
      <c r="I89" s="60">
        <v>13.96</v>
      </c>
      <c r="J89" s="61">
        <v>94.6</v>
      </c>
      <c r="K89" s="62">
        <v>103</v>
      </c>
      <c r="L89" s="63">
        <v>17.149999999999999</v>
      </c>
    </row>
    <row r="90" spans="1:12" ht="14.4" x14ac:dyDescent="0.3">
      <c r="A90" s="23"/>
      <c r="B90" s="15"/>
      <c r="C90" s="11"/>
      <c r="D90" s="7" t="s">
        <v>26</v>
      </c>
      <c r="E90" s="51" t="s">
        <v>73</v>
      </c>
      <c r="F90" s="52" t="s">
        <v>84</v>
      </c>
      <c r="G90" s="60">
        <v>18.34</v>
      </c>
      <c r="H90" s="60">
        <v>24.32</v>
      </c>
      <c r="I90" s="60">
        <v>13.32</v>
      </c>
      <c r="J90" s="61">
        <v>234</v>
      </c>
      <c r="K90" s="62">
        <v>294</v>
      </c>
      <c r="L90" s="63">
        <v>30.23</v>
      </c>
    </row>
    <row r="91" spans="1:12" ht="14.4" x14ac:dyDescent="0.3">
      <c r="A91" s="23"/>
      <c r="B91" s="15"/>
      <c r="C91" s="11"/>
      <c r="D91" s="7" t="s">
        <v>27</v>
      </c>
      <c r="E91" s="51" t="s">
        <v>61</v>
      </c>
      <c r="F91" s="52">
        <v>150</v>
      </c>
      <c r="G91" s="60">
        <v>13.7</v>
      </c>
      <c r="H91" s="60">
        <v>6.5</v>
      </c>
      <c r="I91" s="60">
        <v>30.99</v>
      </c>
      <c r="J91" s="61">
        <v>224.85</v>
      </c>
      <c r="K91" s="62">
        <v>306</v>
      </c>
      <c r="L91" s="63">
        <v>8.1300000000000008</v>
      </c>
    </row>
    <row r="92" spans="1:12" ht="14.4" x14ac:dyDescent="0.3">
      <c r="A92" s="23"/>
      <c r="B92" s="15"/>
      <c r="C92" s="11"/>
      <c r="D92" s="7" t="s">
        <v>28</v>
      </c>
      <c r="E92" s="51" t="s">
        <v>47</v>
      </c>
      <c r="F92" s="52">
        <v>200</v>
      </c>
      <c r="G92" s="60">
        <v>7.0000000000000007E-2</v>
      </c>
      <c r="H92" s="60">
        <v>0.04</v>
      </c>
      <c r="I92" s="60">
        <v>15</v>
      </c>
      <c r="J92" s="61">
        <v>60</v>
      </c>
      <c r="K92" s="62">
        <v>376</v>
      </c>
      <c r="L92" s="63">
        <v>1.78</v>
      </c>
    </row>
    <row r="93" spans="1:12" ht="14.4" x14ac:dyDescent="0.3">
      <c r="A93" s="23"/>
      <c r="B93" s="15"/>
      <c r="C93" s="11"/>
      <c r="D93" s="7" t="s">
        <v>29</v>
      </c>
      <c r="E93" s="51" t="s">
        <v>41</v>
      </c>
      <c r="F93" s="52">
        <v>40</v>
      </c>
      <c r="G93" s="60">
        <v>3.04</v>
      </c>
      <c r="H93" s="60">
        <v>0.36</v>
      </c>
      <c r="I93" s="60">
        <v>19.36</v>
      </c>
      <c r="J93" s="61">
        <v>92.8</v>
      </c>
      <c r="K93" s="62"/>
      <c r="L93" s="63">
        <v>2.2599999999999998</v>
      </c>
    </row>
    <row r="94" spans="1:12" ht="14.4" x14ac:dyDescent="0.3">
      <c r="A94" s="23"/>
      <c r="B94" s="15"/>
      <c r="C94" s="11"/>
      <c r="D94" s="7" t="s">
        <v>30</v>
      </c>
      <c r="E94" s="51" t="s">
        <v>42</v>
      </c>
      <c r="F94" s="52">
        <v>20</v>
      </c>
      <c r="G94" s="60">
        <v>1.44</v>
      </c>
      <c r="H94" s="60">
        <v>0.68</v>
      </c>
      <c r="I94" s="60">
        <v>8.8800000000000008</v>
      </c>
      <c r="J94" s="61">
        <v>39.4</v>
      </c>
      <c r="K94" s="62"/>
      <c r="L94" s="63">
        <v>1.1499999999999999</v>
      </c>
    </row>
    <row r="95" spans="1:12" ht="14.4" x14ac:dyDescent="0.3">
      <c r="A95" s="23"/>
      <c r="B95" s="15"/>
      <c r="C95" s="11"/>
      <c r="D95" s="6"/>
      <c r="E95" s="39"/>
      <c r="F95" s="40"/>
      <c r="G95" s="40"/>
      <c r="H95" s="40"/>
      <c r="I95" s="40"/>
      <c r="J95" s="40"/>
      <c r="K95" s="41"/>
      <c r="L95" s="77"/>
    </row>
    <row r="96" spans="1:12" ht="14.4" x14ac:dyDescent="0.3">
      <c r="A96" s="23"/>
      <c r="B96" s="15"/>
      <c r="C96" s="11"/>
      <c r="D96" s="6"/>
      <c r="E96" s="39"/>
      <c r="F96" s="40"/>
      <c r="G96" s="40"/>
      <c r="H96" s="40"/>
      <c r="I96" s="40"/>
      <c r="J96" s="40"/>
      <c r="K96" s="41"/>
      <c r="L96" s="77"/>
    </row>
    <row r="97" spans="1:12" ht="14.4" x14ac:dyDescent="0.3">
      <c r="A97" s="24"/>
      <c r="B97" s="17"/>
      <c r="C97" s="8"/>
      <c r="D97" s="18" t="s">
        <v>31</v>
      </c>
      <c r="E97" s="9"/>
      <c r="F97" s="19">
        <v>704</v>
      </c>
      <c r="G97" s="19">
        <f t="shared" ref="G97" si="34">SUM(G88:G96)</f>
        <v>38.739999999999995</v>
      </c>
      <c r="H97" s="19">
        <f t="shared" ref="H97" si="35">SUM(H88:H96)</f>
        <v>36.44</v>
      </c>
      <c r="I97" s="19">
        <f t="shared" ref="I97" si="36">SUM(I88:I96)</f>
        <v>101.50999999999999</v>
      </c>
      <c r="J97" s="19">
        <f t="shared" ref="J97:L97" si="37">SUM(J88:J96)</f>
        <v>745.65</v>
      </c>
      <c r="K97" s="25"/>
      <c r="L97" s="87">
        <f t="shared" si="37"/>
        <v>60.699999999999996</v>
      </c>
    </row>
    <row r="98" spans="1:12" ht="15.75" customHeight="1" thickBot="1" x14ac:dyDescent="0.3">
      <c r="A98" s="29">
        <f>A80</f>
        <v>1</v>
      </c>
      <c r="B98" s="30">
        <f>B80</f>
        <v>5</v>
      </c>
      <c r="C98" s="108" t="s">
        <v>4</v>
      </c>
      <c r="D98" s="109"/>
      <c r="E98" s="31"/>
      <c r="F98" s="32">
        <f>F87+F97</f>
        <v>1214</v>
      </c>
      <c r="G98" s="32">
        <f t="shared" ref="G98" si="38">G87+G97</f>
        <v>53.05</v>
      </c>
      <c r="H98" s="32">
        <f t="shared" ref="H98" si="39">H87+H97</f>
        <v>53.89</v>
      </c>
      <c r="I98" s="32">
        <f t="shared" ref="I98" si="40">I87+I97</f>
        <v>214.87</v>
      </c>
      <c r="J98" s="79">
        <f t="shared" ref="J98:L98" si="41">J87+J97</f>
        <v>1388.1</v>
      </c>
      <c r="K98" s="82"/>
      <c r="L98" s="79">
        <f t="shared" si="41"/>
        <v>118.24</v>
      </c>
    </row>
    <row r="99" spans="1:12" ht="14.4" x14ac:dyDescent="0.3">
      <c r="A99" s="20">
        <v>2</v>
      </c>
      <c r="B99" s="21">
        <v>1</v>
      </c>
      <c r="C99" s="22" t="s">
        <v>20</v>
      </c>
      <c r="D99" s="5" t="s">
        <v>21</v>
      </c>
      <c r="E99" s="91" t="s">
        <v>96</v>
      </c>
      <c r="F99" s="92">
        <v>200</v>
      </c>
      <c r="G99" s="56">
        <v>8.6</v>
      </c>
      <c r="H99" s="56">
        <v>11.37</v>
      </c>
      <c r="I99" s="56">
        <v>31.89</v>
      </c>
      <c r="J99" s="57">
        <v>247.62</v>
      </c>
      <c r="K99" s="58">
        <v>175</v>
      </c>
      <c r="L99" s="118">
        <v>20.65</v>
      </c>
    </row>
    <row r="100" spans="1:12" ht="14.4" x14ac:dyDescent="0.3">
      <c r="A100" s="23"/>
      <c r="B100" s="15"/>
      <c r="C100" s="11"/>
      <c r="D100" s="7" t="s">
        <v>24</v>
      </c>
      <c r="E100" s="51" t="s">
        <v>46</v>
      </c>
      <c r="F100" s="93">
        <v>60</v>
      </c>
      <c r="G100" s="60">
        <v>2.68</v>
      </c>
      <c r="H100" s="60">
        <v>4.4800000000000004</v>
      </c>
      <c r="I100" s="60">
        <v>31.8</v>
      </c>
      <c r="J100" s="61">
        <v>175.64</v>
      </c>
      <c r="K100" s="62">
        <v>2</v>
      </c>
      <c r="L100" s="119">
        <v>13.46</v>
      </c>
    </row>
    <row r="101" spans="1:12" ht="14.4" x14ac:dyDescent="0.3">
      <c r="A101" s="23"/>
      <c r="B101" s="15"/>
      <c r="C101" s="11"/>
      <c r="D101" s="7" t="s">
        <v>28</v>
      </c>
      <c r="E101" s="51" t="s">
        <v>97</v>
      </c>
      <c r="F101" s="93" t="s">
        <v>79</v>
      </c>
      <c r="G101" s="60">
        <v>6.4</v>
      </c>
      <c r="H101" s="60">
        <v>5</v>
      </c>
      <c r="I101" s="60">
        <v>8.8000000000000007</v>
      </c>
      <c r="J101" s="61">
        <v>106</v>
      </c>
      <c r="K101" s="62">
        <v>386</v>
      </c>
      <c r="L101" s="119">
        <v>18.600000000000001</v>
      </c>
    </row>
    <row r="102" spans="1:12" ht="14.4" x14ac:dyDescent="0.3">
      <c r="A102" s="23"/>
      <c r="B102" s="15"/>
      <c r="C102" s="11"/>
      <c r="D102" s="78" t="s">
        <v>29</v>
      </c>
      <c r="E102" s="51" t="s">
        <v>80</v>
      </c>
      <c r="F102" s="93">
        <v>40</v>
      </c>
      <c r="G102" s="60">
        <v>2.72</v>
      </c>
      <c r="H102" s="60">
        <v>0.72</v>
      </c>
      <c r="I102" s="60">
        <v>18.399999999999999</v>
      </c>
      <c r="J102" s="61">
        <v>94</v>
      </c>
      <c r="K102" s="62"/>
      <c r="L102" s="119">
        <v>2.2400000000000002</v>
      </c>
    </row>
    <row r="103" spans="1:12" ht="14.4" x14ac:dyDescent="0.3">
      <c r="A103" s="23"/>
      <c r="B103" s="15"/>
      <c r="C103" s="11"/>
      <c r="D103" s="7"/>
      <c r="E103" s="39"/>
      <c r="F103" s="40"/>
      <c r="G103" s="40"/>
      <c r="H103" s="40"/>
      <c r="I103" s="40"/>
      <c r="J103" s="40"/>
      <c r="K103" s="41"/>
      <c r="L103" s="81"/>
    </row>
    <row r="104" spans="1:12" ht="14.4" x14ac:dyDescent="0.3">
      <c r="A104" s="23"/>
      <c r="B104" s="15"/>
      <c r="C104" s="11"/>
      <c r="D104" s="6"/>
      <c r="E104" s="39"/>
      <c r="F104" s="40"/>
      <c r="G104" s="40"/>
      <c r="H104" s="40"/>
      <c r="I104" s="40"/>
      <c r="J104" s="40"/>
      <c r="K104" s="41"/>
      <c r="L104" s="77"/>
    </row>
    <row r="105" spans="1:12" ht="14.4" x14ac:dyDescent="0.3">
      <c r="A105" s="23"/>
      <c r="B105" s="15"/>
      <c r="C105" s="11"/>
      <c r="D105" s="6"/>
      <c r="E105" s="39"/>
      <c r="F105" s="40"/>
      <c r="G105" s="40"/>
      <c r="H105" s="40"/>
      <c r="I105" s="40"/>
      <c r="J105" s="40"/>
      <c r="K105" s="41"/>
      <c r="L105" s="77"/>
    </row>
    <row r="106" spans="1:12" ht="14.4" x14ac:dyDescent="0.3">
      <c r="A106" s="24"/>
      <c r="B106" s="17"/>
      <c r="C106" s="8"/>
      <c r="D106" s="18" t="s">
        <v>31</v>
      </c>
      <c r="E106" s="9"/>
      <c r="F106" s="19">
        <v>500</v>
      </c>
      <c r="G106" s="19">
        <f t="shared" ref="G106:J106" si="42">SUM(G99:G105)</f>
        <v>20.399999999999999</v>
      </c>
      <c r="H106" s="19">
        <f t="shared" si="42"/>
        <v>21.57</v>
      </c>
      <c r="I106" s="19">
        <f t="shared" si="42"/>
        <v>90.889999999999986</v>
      </c>
      <c r="J106" s="19">
        <f t="shared" si="42"/>
        <v>623.26</v>
      </c>
      <c r="K106" s="25"/>
      <c r="L106" s="87">
        <f t="shared" ref="L106" si="43">SUM(L99:L105)</f>
        <v>54.95</v>
      </c>
    </row>
    <row r="107" spans="1:12" ht="14.4" x14ac:dyDescent="0.3">
      <c r="A107" s="26">
        <f>A99</f>
        <v>2</v>
      </c>
      <c r="B107" s="13">
        <f>B99</f>
        <v>1</v>
      </c>
      <c r="C107" s="10" t="s">
        <v>23</v>
      </c>
      <c r="D107" s="8" t="s">
        <v>24</v>
      </c>
      <c r="E107" s="67" t="s">
        <v>98</v>
      </c>
      <c r="F107" s="94">
        <v>60</v>
      </c>
      <c r="G107" s="70">
        <v>0.74</v>
      </c>
      <c r="H107" s="70">
        <v>0.11</v>
      </c>
      <c r="I107" s="60">
        <v>6.89</v>
      </c>
      <c r="J107" s="75">
        <v>49.02</v>
      </c>
      <c r="K107" s="90">
        <v>62</v>
      </c>
      <c r="L107" s="72">
        <v>3.12</v>
      </c>
    </row>
    <row r="108" spans="1:12" ht="14.4" x14ac:dyDescent="0.3">
      <c r="A108" s="23"/>
      <c r="B108" s="15"/>
      <c r="C108" s="11"/>
      <c r="D108" s="7" t="s">
        <v>25</v>
      </c>
      <c r="E108" s="51" t="s">
        <v>99</v>
      </c>
      <c r="F108" s="93">
        <v>204</v>
      </c>
      <c r="G108" s="60">
        <v>1.91</v>
      </c>
      <c r="H108" s="60">
        <v>8.1199999999999992</v>
      </c>
      <c r="I108" s="60">
        <v>10.4</v>
      </c>
      <c r="J108" s="61">
        <v>93.6</v>
      </c>
      <c r="K108" s="62">
        <v>111</v>
      </c>
      <c r="L108" s="63">
        <v>11.02</v>
      </c>
    </row>
    <row r="109" spans="1:12" ht="14.4" x14ac:dyDescent="0.3">
      <c r="A109" s="23"/>
      <c r="B109" s="15"/>
      <c r="C109" s="11"/>
      <c r="D109" s="7" t="s">
        <v>26</v>
      </c>
      <c r="E109" s="51" t="s">
        <v>48</v>
      </c>
      <c r="F109" s="93">
        <v>200</v>
      </c>
      <c r="G109" s="60">
        <v>30.76</v>
      </c>
      <c r="H109" s="60">
        <v>10.96</v>
      </c>
      <c r="I109" s="60">
        <v>35.729999999999997</v>
      </c>
      <c r="J109" s="61">
        <v>305.32</v>
      </c>
      <c r="K109" s="62">
        <v>291</v>
      </c>
      <c r="L109" s="63">
        <v>35.119999999999997</v>
      </c>
    </row>
    <row r="110" spans="1:12" ht="14.4" x14ac:dyDescent="0.3">
      <c r="A110" s="23"/>
      <c r="B110" s="15"/>
      <c r="C110" s="11"/>
      <c r="D110" s="7" t="s">
        <v>28</v>
      </c>
      <c r="E110" s="51" t="s">
        <v>100</v>
      </c>
      <c r="F110" s="93">
        <v>200</v>
      </c>
      <c r="G110" s="60">
        <v>0.78</v>
      </c>
      <c r="H110" s="60">
        <v>0.09</v>
      </c>
      <c r="I110" s="60">
        <v>27.63</v>
      </c>
      <c r="J110" s="61">
        <v>114.8</v>
      </c>
      <c r="K110" s="62">
        <v>348</v>
      </c>
      <c r="L110" s="63">
        <v>6.4</v>
      </c>
    </row>
    <row r="111" spans="1:12" ht="14.4" x14ac:dyDescent="0.3">
      <c r="A111" s="23"/>
      <c r="B111" s="15"/>
      <c r="C111" s="11"/>
      <c r="D111" s="7" t="s">
        <v>29</v>
      </c>
      <c r="E111" s="51" t="s">
        <v>41</v>
      </c>
      <c r="F111" s="93">
        <v>40</v>
      </c>
      <c r="G111" s="60">
        <v>3.04</v>
      </c>
      <c r="H111" s="60">
        <v>0.36</v>
      </c>
      <c r="I111" s="60">
        <v>19.36</v>
      </c>
      <c r="J111" s="61">
        <v>92.8</v>
      </c>
      <c r="K111" s="62"/>
      <c r="L111" s="63">
        <v>2.16</v>
      </c>
    </row>
    <row r="112" spans="1:12" ht="14.4" x14ac:dyDescent="0.3">
      <c r="A112" s="23"/>
      <c r="B112" s="15"/>
      <c r="C112" s="11"/>
      <c r="D112" s="7" t="s">
        <v>30</v>
      </c>
      <c r="E112" s="51" t="s">
        <v>42</v>
      </c>
      <c r="F112" s="93">
        <v>30</v>
      </c>
      <c r="G112" s="60">
        <v>2.16</v>
      </c>
      <c r="H112" s="60">
        <v>1.02</v>
      </c>
      <c r="I112" s="60">
        <v>13.32</v>
      </c>
      <c r="J112" s="61">
        <v>59.1</v>
      </c>
      <c r="K112" s="62"/>
      <c r="L112" s="63">
        <v>1.68</v>
      </c>
    </row>
    <row r="113" spans="1:12" ht="14.4" x14ac:dyDescent="0.3">
      <c r="A113" s="23"/>
      <c r="B113" s="15"/>
      <c r="C113" s="11"/>
      <c r="D113" s="7"/>
      <c r="E113" s="39"/>
      <c r="F113" s="40"/>
      <c r="G113" s="40"/>
      <c r="H113" s="40"/>
      <c r="I113" s="40"/>
      <c r="J113" s="40"/>
      <c r="K113" s="41"/>
      <c r="L113" s="81"/>
    </row>
    <row r="114" spans="1:12" ht="14.4" x14ac:dyDescent="0.3">
      <c r="A114" s="23"/>
      <c r="B114" s="15"/>
      <c r="C114" s="11"/>
      <c r="D114" s="6"/>
      <c r="E114" s="39"/>
      <c r="F114" s="40"/>
      <c r="G114" s="40"/>
      <c r="H114" s="40"/>
      <c r="I114" s="40"/>
      <c r="J114" s="40"/>
      <c r="K114" s="41"/>
      <c r="L114" s="40"/>
    </row>
    <row r="115" spans="1:12" ht="14.4" x14ac:dyDescent="0.3">
      <c r="A115" s="23"/>
      <c r="B115" s="15"/>
      <c r="C115" s="11"/>
      <c r="D115" s="6"/>
      <c r="E115" s="39"/>
      <c r="F115" s="40"/>
      <c r="G115" s="40"/>
      <c r="H115" s="40"/>
      <c r="I115" s="40"/>
      <c r="J115" s="40"/>
      <c r="K115" s="41"/>
      <c r="L115" s="40"/>
    </row>
    <row r="116" spans="1:12" ht="14.4" x14ac:dyDescent="0.3">
      <c r="A116" s="24"/>
      <c r="B116" s="17"/>
      <c r="C116" s="8"/>
      <c r="D116" s="18" t="s">
        <v>31</v>
      </c>
      <c r="E116" s="9"/>
      <c r="F116" s="19">
        <f>SUM(F107:F115)</f>
        <v>734</v>
      </c>
      <c r="G116" s="19">
        <f t="shared" ref="G116:J116" si="44">SUM(G107:G115)</f>
        <v>39.39</v>
      </c>
      <c r="H116" s="19">
        <f t="shared" si="44"/>
        <v>20.659999999999997</v>
      </c>
      <c r="I116" s="19">
        <f t="shared" si="44"/>
        <v>113.32999999999998</v>
      </c>
      <c r="J116" s="19">
        <f t="shared" si="44"/>
        <v>714.64</v>
      </c>
      <c r="K116" s="25"/>
      <c r="L116" s="87">
        <f t="shared" ref="L116" si="45">SUM(L107:L115)</f>
        <v>59.499999999999993</v>
      </c>
    </row>
    <row r="117" spans="1:12" ht="15" thickBot="1" x14ac:dyDescent="0.3">
      <c r="A117" s="29">
        <f>A99</f>
        <v>2</v>
      </c>
      <c r="B117" s="30">
        <f>B99</f>
        <v>1</v>
      </c>
      <c r="C117" s="108" t="s">
        <v>4</v>
      </c>
      <c r="D117" s="109"/>
      <c r="E117" s="31"/>
      <c r="F117" s="32">
        <f>F106+F116</f>
        <v>1234</v>
      </c>
      <c r="G117" s="32">
        <f t="shared" ref="G117" si="46">G106+G116</f>
        <v>59.79</v>
      </c>
      <c r="H117" s="32">
        <f t="shared" ref="H117" si="47">H106+H116</f>
        <v>42.23</v>
      </c>
      <c r="I117" s="32">
        <f t="shared" ref="I117" si="48">I106+I116</f>
        <v>204.21999999999997</v>
      </c>
      <c r="J117" s="79">
        <f t="shared" ref="J117:L117" si="49">J106+J116</f>
        <v>1337.9</v>
      </c>
      <c r="K117" s="82"/>
      <c r="L117" s="79">
        <f t="shared" si="49"/>
        <v>114.44999999999999</v>
      </c>
    </row>
    <row r="118" spans="1:12" ht="14.4" x14ac:dyDescent="0.3">
      <c r="A118" s="14">
        <v>2</v>
      </c>
      <c r="B118" s="15">
        <v>2</v>
      </c>
      <c r="C118" s="22" t="s">
        <v>20</v>
      </c>
      <c r="D118" s="5" t="s">
        <v>21</v>
      </c>
      <c r="E118" s="49" t="s">
        <v>110</v>
      </c>
      <c r="F118" s="50" t="s">
        <v>79</v>
      </c>
      <c r="G118" s="83">
        <v>18.989999999999998</v>
      </c>
      <c r="H118" s="83">
        <v>28.32</v>
      </c>
      <c r="I118" s="83">
        <v>3.51</v>
      </c>
      <c r="J118" s="84">
        <v>345.9</v>
      </c>
      <c r="K118" s="58">
        <v>438</v>
      </c>
      <c r="L118" s="80">
        <v>32.659999999999997</v>
      </c>
    </row>
    <row r="119" spans="1:12" ht="14.4" x14ac:dyDescent="0.3">
      <c r="A119" s="14"/>
      <c r="B119" s="15"/>
      <c r="C119" s="11"/>
      <c r="D119" s="7" t="s">
        <v>24</v>
      </c>
      <c r="E119" s="51" t="s">
        <v>111</v>
      </c>
      <c r="F119" s="52" t="s">
        <v>78</v>
      </c>
      <c r="G119" s="71">
        <v>2.66</v>
      </c>
      <c r="H119" s="71">
        <v>4.4800000000000004</v>
      </c>
      <c r="I119" s="71">
        <v>30.36</v>
      </c>
      <c r="J119" s="76">
        <v>170.18</v>
      </c>
      <c r="K119" s="62">
        <v>2</v>
      </c>
      <c r="L119" s="73">
        <v>13.46</v>
      </c>
    </row>
    <row r="120" spans="1:12" ht="14.4" x14ac:dyDescent="0.3">
      <c r="A120" s="14"/>
      <c r="B120" s="15"/>
      <c r="C120" s="11"/>
      <c r="D120" s="7" t="s">
        <v>28</v>
      </c>
      <c r="E120" s="51" t="s">
        <v>57</v>
      </c>
      <c r="F120" s="93">
        <v>200</v>
      </c>
      <c r="G120" s="60">
        <v>0.13</v>
      </c>
      <c r="H120" s="60">
        <v>0.04</v>
      </c>
      <c r="I120" s="60">
        <v>15.2</v>
      </c>
      <c r="J120" s="61">
        <v>62</v>
      </c>
      <c r="K120" s="62">
        <v>377</v>
      </c>
      <c r="L120" s="73">
        <v>3.01</v>
      </c>
    </row>
    <row r="121" spans="1:12" ht="14.4" x14ac:dyDescent="0.3">
      <c r="A121" s="14"/>
      <c r="B121" s="15"/>
      <c r="C121" s="11"/>
      <c r="D121" s="7" t="s">
        <v>29</v>
      </c>
      <c r="E121" s="51" t="s">
        <v>80</v>
      </c>
      <c r="F121" s="52" t="s">
        <v>86</v>
      </c>
      <c r="G121" s="71">
        <v>2.72</v>
      </c>
      <c r="H121" s="71">
        <v>0.72</v>
      </c>
      <c r="I121" s="71">
        <v>18.399999999999999</v>
      </c>
      <c r="J121" s="76">
        <v>94</v>
      </c>
      <c r="K121" s="62"/>
      <c r="L121" s="73">
        <v>2.2400000000000002</v>
      </c>
    </row>
    <row r="122" spans="1:12" ht="14.4" x14ac:dyDescent="0.3">
      <c r="A122" s="14"/>
      <c r="B122" s="15"/>
      <c r="C122" s="11"/>
      <c r="D122" s="7"/>
      <c r="E122" s="39"/>
      <c r="F122" s="40"/>
      <c r="G122" s="40"/>
      <c r="H122" s="40"/>
      <c r="I122" s="40"/>
      <c r="J122" s="77"/>
      <c r="K122" s="128"/>
      <c r="L122" s="81"/>
    </row>
    <row r="123" spans="1:12" ht="14.4" x14ac:dyDescent="0.3">
      <c r="A123" s="14"/>
      <c r="B123" s="15"/>
      <c r="C123" s="11"/>
      <c r="D123" s="6"/>
      <c r="E123" s="39"/>
      <c r="F123" s="40"/>
      <c r="G123" s="40"/>
      <c r="H123" s="40"/>
      <c r="I123" s="40"/>
      <c r="J123" s="77"/>
      <c r="K123" s="41"/>
      <c r="L123" s="77"/>
    </row>
    <row r="124" spans="1:12" ht="14.4" x14ac:dyDescent="0.3">
      <c r="A124" s="14"/>
      <c r="B124" s="15"/>
      <c r="C124" s="11"/>
      <c r="D124" s="6"/>
      <c r="E124" s="39"/>
      <c r="F124" s="40"/>
      <c r="G124" s="40"/>
      <c r="H124" s="40"/>
      <c r="I124" s="40"/>
      <c r="J124" s="40"/>
      <c r="K124" s="41"/>
      <c r="L124" s="40"/>
    </row>
    <row r="125" spans="1:12" ht="14.4" x14ac:dyDescent="0.3">
      <c r="A125" s="16"/>
      <c r="B125" s="17"/>
      <c r="C125" s="8"/>
      <c r="D125" s="18" t="s">
        <v>31</v>
      </c>
      <c r="E125" s="9"/>
      <c r="F125" s="19">
        <v>500</v>
      </c>
      <c r="G125" s="19">
        <f t="shared" ref="G125:J125" si="50">SUM(G118:G124)</f>
        <v>24.499999999999996</v>
      </c>
      <c r="H125" s="19">
        <f t="shared" si="50"/>
        <v>33.559999999999995</v>
      </c>
      <c r="I125" s="19">
        <f t="shared" si="50"/>
        <v>67.47</v>
      </c>
      <c r="J125" s="19">
        <f t="shared" si="50"/>
        <v>672.07999999999993</v>
      </c>
      <c r="K125" s="25"/>
      <c r="L125" s="87">
        <f t="shared" ref="L125" si="51">SUM(L118:L124)</f>
        <v>51.37</v>
      </c>
    </row>
    <row r="126" spans="1:12" ht="14.4" x14ac:dyDescent="0.3">
      <c r="A126" s="13">
        <f>A118</f>
        <v>2</v>
      </c>
      <c r="B126" s="13">
        <f>B118</f>
        <v>2</v>
      </c>
      <c r="C126" s="10" t="s">
        <v>23</v>
      </c>
      <c r="D126" s="8" t="s">
        <v>24</v>
      </c>
      <c r="E126" s="67" t="s">
        <v>102</v>
      </c>
      <c r="F126" s="68" t="s">
        <v>78</v>
      </c>
      <c r="G126" s="85">
        <v>1.02</v>
      </c>
      <c r="H126" s="85">
        <v>6</v>
      </c>
      <c r="I126" s="71">
        <v>5.07</v>
      </c>
      <c r="J126" s="89">
        <v>51.42</v>
      </c>
      <c r="K126" s="90">
        <v>47</v>
      </c>
      <c r="L126" s="124">
        <v>6.8</v>
      </c>
    </row>
    <row r="127" spans="1:12" ht="14.4" x14ac:dyDescent="0.3">
      <c r="A127" s="14"/>
      <c r="B127" s="15"/>
      <c r="C127" s="11"/>
      <c r="D127" s="7" t="s">
        <v>25</v>
      </c>
      <c r="E127" s="51" t="s">
        <v>64</v>
      </c>
      <c r="F127" s="52" t="s">
        <v>83</v>
      </c>
      <c r="G127" s="71">
        <v>1.58</v>
      </c>
      <c r="H127" s="71">
        <v>4.3499999999999996</v>
      </c>
      <c r="I127" s="71">
        <v>9.69</v>
      </c>
      <c r="J127" s="76">
        <v>68.599999999999994</v>
      </c>
      <c r="K127" s="62">
        <v>101</v>
      </c>
      <c r="L127" s="122">
        <v>10.46</v>
      </c>
    </row>
    <row r="128" spans="1:12" ht="14.4" x14ac:dyDescent="0.3">
      <c r="A128" s="14"/>
      <c r="B128" s="15"/>
      <c r="C128" s="11"/>
      <c r="D128" s="7" t="s">
        <v>26</v>
      </c>
      <c r="E128" s="51" t="s">
        <v>74</v>
      </c>
      <c r="F128" s="52" t="s">
        <v>84</v>
      </c>
      <c r="G128" s="71">
        <v>18.63</v>
      </c>
      <c r="H128" s="71">
        <v>29.67</v>
      </c>
      <c r="I128" s="71">
        <v>2.6</v>
      </c>
      <c r="J128" s="76">
        <v>278.10000000000002</v>
      </c>
      <c r="K128" s="62">
        <v>260</v>
      </c>
      <c r="L128" s="122">
        <v>26.76</v>
      </c>
    </row>
    <row r="129" spans="1:12" ht="14.4" x14ac:dyDescent="0.3">
      <c r="A129" s="14"/>
      <c r="B129" s="15"/>
      <c r="C129" s="11"/>
      <c r="D129" s="7" t="s">
        <v>27</v>
      </c>
      <c r="E129" s="51" t="s">
        <v>56</v>
      </c>
      <c r="F129" s="52" t="s">
        <v>77</v>
      </c>
      <c r="G129" s="71">
        <v>3.72</v>
      </c>
      <c r="H129" s="71">
        <v>5.31</v>
      </c>
      <c r="I129" s="71">
        <v>20.45</v>
      </c>
      <c r="J129" s="76">
        <v>137.25</v>
      </c>
      <c r="K129" s="62">
        <v>312</v>
      </c>
      <c r="L129" s="122">
        <v>13.72</v>
      </c>
    </row>
    <row r="130" spans="1:12" ht="14.4" x14ac:dyDescent="0.3">
      <c r="A130" s="14"/>
      <c r="B130" s="15"/>
      <c r="C130" s="11"/>
      <c r="D130" s="7" t="s">
        <v>28</v>
      </c>
      <c r="E130" s="51" t="s">
        <v>75</v>
      </c>
      <c r="F130" s="52" t="s">
        <v>79</v>
      </c>
      <c r="G130" s="71">
        <v>0.68</v>
      </c>
      <c r="H130" s="71">
        <v>0.56000000000000005</v>
      </c>
      <c r="I130" s="71">
        <v>20.76</v>
      </c>
      <c r="J130" s="76">
        <v>88.2</v>
      </c>
      <c r="K130" s="62">
        <v>388</v>
      </c>
      <c r="L130" s="119">
        <v>6.4</v>
      </c>
    </row>
    <row r="131" spans="1:12" ht="14.4" x14ac:dyDescent="0.3">
      <c r="A131" s="14"/>
      <c r="B131" s="15"/>
      <c r="C131" s="11"/>
      <c r="D131" s="7" t="s">
        <v>29</v>
      </c>
      <c r="E131" s="51" t="s">
        <v>41</v>
      </c>
      <c r="F131" s="52" t="s">
        <v>86</v>
      </c>
      <c r="G131" s="71">
        <v>3.04</v>
      </c>
      <c r="H131" s="71">
        <v>0.36</v>
      </c>
      <c r="I131" s="71">
        <v>19.36</v>
      </c>
      <c r="J131" s="76">
        <v>92.8</v>
      </c>
      <c r="K131" s="62"/>
      <c r="L131" s="122">
        <v>2.2599999999999998</v>
      </c>
    </row>
    <row r="132" spans="1:12" ht="14.4" x14ac:dyDescent="0.3">
      <c r="A132" s="14"/>
      <c r="B132" s="15"/>
      <c r="C132" s="11"/>
      <c r="D132" s="7" t="s">
        <v>30</v>
      </c>
      <c r="E132" s="51" t="s">
        <v>42</v>
      </c>
      <c r="F132" s="52" t="s">
        <v>88</v>
      </c>
      <c r="G132" s="71">
        <v>1.44</v>
      </c>
      <c r="H132" s="71">
        <v>0.68</v>
      </c>
      <c r="I132" s="71">
        <v>8.8800000000000008</v>
      </c>
      <c r="J132" s="76">
        <v>39.4</v>
      </c>
      <c r="K132" s="62"/>
      <c r="L132" s="122">
        <v>1.1499999999999999</v>
      </c>
    </row>
    <row r="133" spans="1:12" ht="14.4" x14ac:dyDescent="0.3">
      <c r="A133" s="14"/>
      <c r="B133" s="15"/>
      <c r="C133" s="11"/>
      <c r="D133" s="6"/>
      <c r="E133" s="39"/>
      <c r="F133" s="40"/>
      <c r="G133" s="40"/>
      <c r="H133" s="40"/>
      <c r="I133" s="40"/>
      <c r="J133" s="40"/>
      <c r="K133" s="41"/>
      <c r="L133" s="77"/>
    </row>
    <row r="134" spans="1:12" ht="14.4" x14ac:dyDescent="0.3">
      <c r="A134" s="14"/>
      <c r="B134" s="15"/>
      <c r="C134" s="11"/>
      <c r="D134" s="6"/>
      <c r="E134" s="39"/>
      <c r="F134" s="40"/>
      <c r="G134" s="40"/>
      <c r="H134" s="40"/>
      <c r="I134" s="40"/>
      <c r="J134" s="40"/>
      <c r="K134" s="41"/>
      <c r="L134" s="40"/>
    </row>
    <row r="135" spans="1:12" ht="14.4" x14ac:dyDescent="0.3">
      <c r="A135" s="16"/>
      <c r="B135" s="17"/>
      <c r="C135" s="8"/>
      <c r="D135" s="18" t="s">
        <v>31</v>
      </c>
      <c r="E135" s="9"/>
      <c r="F135" s="19">
        <v>764</v>
      </c>
      <c r="G135" s="19">
        <f t="shared" ref="G135:J135" si="52">SUM(G126:G134)</f>
        <v>30.11</v>
      </c>
      <c r="H135" s="19">
        <f t="shared" si="52"/>
        <v>46.930000000000007</v>
      </c>
      <c r="I135" s="19">
        <f t="shared" si="52"/>
        <v>86.81</v>
      </c>
      <c r="J135" s="19">
        <f t="shared" si="52"/>
        <v>755.77</v>
      </c>
      <c r="K135" s="25"/>
      <c r="L135" s="19">
        <f t="shared" ref="L135" si="53">SUM(L126:L134)</f>
        <v>67.550000000000011</v>
      </c>
    </row>
    <row r="136" spans="1:12" ht="15" thickBot="1" x14ac:dyDescent="0.3">
      <c r="A136" s="33">
        <f>A118</f>
        <v>2</v>
      </c>
      <c r="B136" s="33">
        <f>B118</f>
        <v>2</v>
      </c>
      <c r="C136" s="108" t="s">
        <v>4</v>
      </c>
      <c r="D136" s="109"/>
      <c r="E136" s="31"/>
      <c r="F136" s="32">
        <f>F125+F135</f>
        <v>1264</v>
      </c>
      <c r="G136" s="32">
        <f t="shared" ref="G136" si="54">G125+G135</f>
        <v>54.61</v>
      </c>
      <c r="H136" s="32">
        <f t="shared" ref="H136" si="55">H125+H135</f>
        <v>80.490000000000009</v>
      </c>
      <c r="I136" s="32">
        <f t="shared" ref="I136" si="56">I125+I135</f>
        <v>154.28</v>
      </c>
      <c r="J136" s="32">
        <f t="shared" ref="J136:L136" si="57">J125+J135</f>
        <v>1427.85</v>
      </c>
      <c r="K136" s="82"/>
      <c r="L136" s="79">
        <f t="shared" si="57"/>
        <v>118.92000000000002</v>
      </c>
    </row>
    <row r="137" spans="1:12" ht="14.4" x14ac:dyDescent="0.3">
      <c r="A137" s="20">
        <v>2</v>
      </c>
      <c r="B137" s="21">
        <v>3</v>
      </c>
      <c r="C137" s="22" t="s">
        <v>20</v>
      </c>
      <c r="D137" s="5" t="s">
        <v>21</v>
      </c>
      <c r="E137" s="49" t="s">
        <v>103</v>
      </c>
      <c r="F137" s="50" t="s">
        <v>79</v>
      </c>
      <c r="G137" s="83">
        <v>8.61</v>
      </c>
      <c r="H137" s="83">
        <v>10.81</v>
      </c>
      <c r="I137" s="83">
        <v>45.7</v>
      </c>
      <c r="J137" s="84">
        <v>300</v>
      </c>
      <c r="K137" s="58">
        <v>177</v>
      </c>
      <c r="L137" s="80">
        <v>26</v>
      </c>
    </row>
    <row r="138" spans="1:12" ht="14.4" x14ac:dyDescent="0.3">
      <c r="A138" s="23"/>
      <c r="B138" s="15"/>
      <c r="C138" s="11"/>
      <c r="D138" s="7" t="s">
        <v>24</v>
      </c>
      <c r="E138" s="51" t="s">
        <v>40</v>
      </c>
      <c r="F138" s="52" t="s">
        <v>78</v>
      </c>
      <c r="G138" s="71">
        <v>11.18</v>
      </c>
      <c r="H138" s="71">
        <v>10.25</v>
      </c>
      <c r="I138" s="71">
        <v>17.8</v>
      </c>
      <c r="J138" s="76">
        <v>188.4</v>
      </c>
      <c r="K138" s="62">
        <v>3</v>
      </c>
      <c r="L138" s="73">
        <v>17.420000000000002</v>
      </c>
    </row>
    <row r="139" spans="1:12" ht="14.4" x14ac:dyDescent="0.3">
      <c r="A139" s="23"/>
      <c r="B139" s="15"/>
      <c r="C139" s="11"/>
      <c r="D139" s="78" t="s">
        <v>28</v>
      </c>
      <c r="E139" s="51" t="s">
        <v>108</v>
      </c>
      <c r="F139" s="52" t="s">
        <v>79</v>
      </c>
      <c r="G139" s="71">
        <v>0</v>
      </c>
      <c r="H139" s="71">
        <v>0</v>
      </c>
      <c r="I139" s="71">
        <v>24</v>
      </c>
      <c r="J139" s="76">
        <v>95</v>
      </c>
      <c r="K139" s="62">
        <v>82</v>
      </c>
      <c r="L139" s="73">
        <v>10.23</v>
      </c>
    </row>
    <row r="140" spans="1:12" ht="15.75" customHeight="1" x14ac:dyDescent="0.3">
      <c r="A140" s="23"/>
      <c r="B140" s="15"/>
      <c r="C140" s="11"/>
      <c r="D140" s="78" t="s">
        <v>29</v>
      </c>
      <c r="E140" s="51" t="s">
        <v>80</v>
      </c>
      <c r="F140" s="52" t="s">
        <v>86</v>
      </c>
      <c r="G140" s="71">
        <v>2.72</v>
      </c>
      <c r="H140" s="71">
        <v>0.72</v>
      </c>
      <c r="I140" s="71">
        <v>18.399999999999999</v>
      </c>
      <c r="J140" s="76">
        <v>94</v>
      </c>
      <c r="K140" s="62"/>
      <c r="L140" s="73">
        <v>2.2400000000000002</v>
      </c>
    </row>
    <row r="141" spans="1:12" ht="14.4" x14ac:dyDescent="0.3">
      <c r="A141" s="23"/>
      <c r="B141" s="15"/>
      <c r="C141" s="11"/>
      <c r="D141" s="7"/>
      <c r="E141" s="39"/>
      <c r="F141" s="40"/>
      <c r="G141" s="40"/>
      <c r="H141" s="40"/>
      <c r="I141" s="40"/>
      <c r="J141" s="77"/>
      <c r="K141" s="41"/>
      <c r="L141" s="81"/>
    </row>
    <row r="142" spans="1:12" ht="14.4" x14ac:dyDescent="0.3">
      <c r="A142" s="23"/>
      <c r="B142" s="15"/>
      <c r="C142" s="11"/>
      <c r="D142" s="6"/>
      <c r="E142" s="39"/>
      <c r="F142" s="40"/>
      <c r="G142" s="40"/>
      <c r="H142" s="40"/>
      <c r="I142" s="40"/>
      <c r="J142" s="40"/>
      <c r="K142" s="41"/>
      <c r="L142" s="40"/>
    </row>
    <row r="143" spans="1:12" ht="14.4" x14ac:dyDescent="0.3">
      <c r="A143" s="23"/>
      <c r="B143" s="15"/>
      <c r="C143" s="11"/>
      <c r="D143" s="6"/>
      <c r="E143" s="39"/>
      <c r="F143" s="40"/>
      <c r="G143" s="40"/>
      <c r="H143" s="40"/>
      <c r="I143" s="40"/>
      <c r="J143" s="40"/>
      <c r="K143" s="41"/>
      <c r="L143" s="40"/>
    </row>
    <row r="144" spans="1:12" ht="14.4" x14ac:dyDescent="0.3">
      <c r="A144" s="24"/>
      <c r="B144" s="17"/>
      <c r="C144" s="8"/>
      <c r="D144" s="18" t="s">
        <v>31</v>
      </c>
      <c r="E144" s="9"/>
      <c r="F144" s="19">
        <v>500</v>
      </c>
      <c r="G144" s="19">
        <f t="shared" ref="G144:J144" si="58">SUM(G137:G143)</f>
        <v>22.509999999999998</v>
      </c>
      <c r="H144" s="19">
        <f t="shared" si="58"/>
        <v>21.78</v>
      </c>
      <c r="I144" s="19">
        <f t="shared" si="58"/>
        <v>105.9</v>
      </c>
      <c r="J144" s="87">
        <f t="shared" si="58"/>
        <v>677.4</v>
      </c>
      <c r="K144" s="25"/>
      <c r="L144" s="87">
        <f t="shared" ref="L144" si="59">SUM(L137:L143)</f>
        <v>55.890000000000008</v>
      </c>
    </row>
    <row r="145" spans="1:12" ht="14.4" x14ac:dyDescent="0.3">
      <c r="A145" s="26">
        <f>A137</f>
        <v>2</v>
      </c>
      <c r="B145" s="13">
        <f>B137</f>
        <v>3</v>
      </c>
      <c r="C145" s="10" t="s">
        <v>23</v>
      </c>
      <c r="D145" s="8" t="s">
        <v>24</v>
      </c>
      <c r="E145" s="67" t="s">
        <v>104</v>
      </c>
      <c r="F145" s="68" t="s">
        <v>78</v>
      </c>
      <c r="G145" s="85">
        <v>1.01</v>
      </c>
      <c r="H145" s="85">
        <v>4.8499999999999996</v>
      </c>
      <c r="I145" s="71">
        <v>5.39</v>
      </c>
      <c r="J145" s="89">
        <v>69.260000000000005</v>
      </c>
      <c r="K145" s="90"/>
      <c r="L145" s="86">
        <v>8.82</v>
      </c>
    </row>
    <row r="146" spans="1:12" ht="14.4" x14ac:dyDescent="0.3">
      <c r="A146" s="23"/>
      <c r="B146" s="15"/>
      <c r="C146" s="11"/>
      <c r="D146" s="7" t="s">
        <v>25</v>
      </c>
      <c r="E146" s="51" t="s">
        <v>66</v>
      </c>
      <c r="F146" s="52" t="s">
        <v>83</v>
      </c>
      <c r="G146" s="71">
        <v>1.41</v>
      </c>
      <c r="H146" s="71">
        <v>7.92</v>
      </c>
      <c r="I146" s="71">
        <v>6.32</v>
      </c>
      <c r="J146" s="76">
        <v>71.8</v>
      </c>
      <c r="K146" s="62">
        <v>88</v>
      </c>
      <c r="L146" s="73">
        <v>14.74</v>
      </c>
    </row>
    <row r="147" spans="1:12" ht="14.4" x14ac:dyDescent="0.3">
      <c r="A147" s="23"/>
      <c r="B147" s="15"/>
      <c r="C147" s="11"/>
      <c r="D147" s="7" t="s">
        <v>26</v>
      </c>
      <c r="E147" s="51" t="s">
        <v>60</v>
      </c>
      <c r="F147" s="52" t="s">
        <v>84</v>
      </c>
      <c r="G147" s="71">
        <v>19.18</v>
      </c>
      <c r="H147" s="71">
        <v>31.7</v>
      </c>
      <c r="I147" s="71">
        <v>10.82</v>
      </c>
      <c r="J147" s="76">
        <v>333.82</v>
      </c>
      <c r="K147" s="62">
        <v>268</v>
      </c>
      <c r="L147" s="73">
        <v>31.89</v>
      </c>
    </row>
    <row r="148" spans="1:12" ht="14.4" x14ac:dyDescent="0.3">
      <c r="A148" s="23"/>
      <c r="B148" s="15"/>
      <c r="C148" s="11"/>
      <c r="D148" s="7" t="s">
        <v>27</v>
      </c>
      <c r="E148" s="51" t="s">
        <v>112</v>
      </c>
      <c r="F148" s="52" t="s">
        <v>77</v>
      </c>
      <c r="G148" s="71">
        <v>8.64</v>
      </c>
      <c r="H148" s="71">
        <v>8.39</v>
      </c>
      <c r="I148" s="71">
        <v>38.64</v>
      </c>
      <c r="J148" s="76">
        <v>243.75</v>
      </c>
      <c r="K148" s="62">
        <v>302</v>
      </c>
      <c r="L148" s="73">
        <v>7.87</v>
      </c>
    </row>
    <row r="149" spans="1:12" ht="14.4" x14ac:dyDescent="0.3">
      <c r="A149" s="23"/>
      <c r="B149" s="15"/>
      <c r="C149" s="11"/>
      <c r="D149" s="7" t="s">
        <v>28</v>
      </c>
      <c r="E149" s="51" t="s">
        <v>57</v>
      </c>
      <c r="F149" s="52" t="s">
        <v>79</v>
      </c>
      <c r="G149" s="71">
        <v>0.13</v>
      </c>
      <c r="H149" s="71">
        <v>0.04</v>
      </c>
      <c r="I149" s="71">
        <v>15.2</v>
      </c>
      <c r="J149" s="76">
        <v>62</v>
      </c>
      <c r="K149" s="62">
        <v>377</v>
      </c>
      <c r="L149" s="73">
        <v>3.01</v>
      </c>
    </row>
    <row r="150" spans="1:12" ht="14.4" x14ac:dyDescent="0.3">
      <c r="A150" s="23"/>
      <c r="B150" s="15"/>
      <c r="C150" s="11"/>
      <c r="D150" s="7" t="s">
        <v>29</v>
      </c>
      <c r="E150" s="51" t="s">
        <v>41</v>
      </c>
      <c r="F150" s="52">
        <v>40</v>
      </c>
      <c r="G150" s="71">
        <v>3.04</v>
      </c>
      <c r="H150" s="71">
        <v>0.36</v>
      </c>
      <c r="I150" s="71">
        <v>19.36</v>
      </c>
      <c r="J150" s="76">
        <v>92.8</v>
      </c>
      <c r="K150" s="62"/>
      <c r="L150" s="73">
        <v>2.2599999999999998</v>
      </c>
    </row>
    <row r="151" spans="1:12" ht="14.4" x14ac:dyDescent="0.3">
      <c r="A151" s="23"/>
      <c r="B151" s="15"/>
      <c r="C151" s="11"/>
      <c r="D151" s="7" t="s">
        <v>30</v>
      </c>
      <c r="E151" s="51" t="s">
        <v>42</v>
      </c>
      <c r="F151" s="52" t="s">
        <v>88</v>
      </c>
      <c r="G151" s="71">
        <v>1.44</v>
      </c>
      <c r="H151" s="71">
        <v>0.68</v>
      </c>
      <c r="I151" s="71">
        <v>8.8800000000000008</v>
      </c>
      <c r="J151" s="76">
        <v>39.4</v>
      </c>
      <c r="K151" s="62"/>
      <c r="L151" s="73">
        <v>1.1499999999999999</v>
      </c>
    </row>
    <row r="152" spans="1:12" ht="14.4" x14ac:dyDescent="0.3">
      <c r="A152" s="23"/>
      <c r="B152" s="15"/>
      <c r="C152" s="11"/>
      <c r="D152" s="6"/>
      <c r="E152" s="39"/>
      <c r="F152" s="40"/>
      <c r="G152" s="40"/>
      <c r="H152" s="40"/>
      <c r="I152" s="40"/>
      <c r="J152" s="40"/>
      <c r="K152" s="41"/>
      <c r="L152" s="81"/>
    </row>
    <row r="153" spans="1:12" ht="14.4" x14ac:dyDescent="0.3">
      <c r="A153" s="23"/>
      <c r="B153" s="15"/>
      <c r="C153" s="11"/>
      <c r="D153" s="6"/>
      <c r="E153" s="39"/>
      <c r="F153" s="40"/>
      <c r="G153" s="40"/>
      <c r="H153" s="40"/>
      <c r="I153" s="40"/>
      <c r="J153" s="40"/>
      <c r="K153" s="41"/>
      <c r="L153" s="77"/>
    </row>
    <row r="154" spans="1:12" ht="14.4" x14ac:dyDescent="0.3">
      <c r="A154" s="24"/>
      <c r="B154" s="17"/>
      <c r="C154" s="8"/>
      <c r="D154" s="18" t="s">
        <v>31</v>
      </c>
      <c r="E154" s="9"/>
      <c r="F154" s="19">
        <v>764</v>
      </c>
      <c r="G154" s="19">
        <f t="shared" ref="G154:J154" si="60">SUM(G145:G153)</f>
        <v>34.85</v>
      </c>
      <c r="H154" s="19">
        <f t="shared" si="60"/>
        <v>53.94</v>
      </c>
      <c r="I154" s="19">
        <f t="shared" si="60"/>
        <v>104.61</v>
      </c>
      <c r="J154" s="19">
        <f t="shared" si="60"/>
        <v>912.82999999999993</v>
      </c>
      <c r="K154" s="25"/>
      <c r="L154" s="87">
        <f t="shared" ref="L154" si="61">SUM(L145:L153)</f>
        <v>69.740000000000009</v>
      </c>
    </row>
    <row r="155" spans="1:12" ht="15" thickBot="1" x14ac:dyDescent="0.3">
      <c r="A155" s="29">
        <f>A137</f>
        <v>2</v>
      </c>
      <c r="B155" s="30">
        <f>B137</f>
        <v>3</v>
      </c>
      <c r="C155" s="108" t="s">
        <v>4</v>
      </c>
      <c r="D155" s="109"/>
      <c r="E155" s="31"/>
      <c r="F155" s="32">
        <f>F144+F154</f>
        <v>1264</v>
      </c>
      <c r="G155" s="32">
        <f t="shared" ref="G155" si="62">G144+G154</f>
        <v>57.36</v>
      </c>
      <c r="H155" s="32">
        <f t="shared" ref="H155" si="63">H144+H154</f>
        <v>75.72</v>
      </c>
      <c r="I155" s="32">
        <f t="shared" ref="I155" si="64">I144+I154</f>
        <v>210.51</v>
      </c>
      <c r="J155" s="32">
        <f t="shared" ref="J155:L155" si="65">J144+J154</f>
        <v>1590.23</v>
      </c>
      <c r="K155" s="82"/>
      <c r="L155" s="79">
        <f t="shared" si="65"/>
        <v>125.63000000000002</v>
      </c>
    </row>
    <row r="156" spans="1:12" ht="14.4" x14ac:dyDescent="0.3">
      <c r="A156" s="20">
        <v>2</v>
      </c>
      <c r="B156" s="21">
        <v>4</v>
      </c>
      <c r="C156" s="22" t="s">
        <v>20</v>
      </c>
      <c r="D156" s="5" t="s">
        <v>49</v>
      </c>
      <c r="E156" s="49" t="s">
        <v>62</v>
      </c>
      <c r="F156" s="50" t="s">
        <v>79</v>
      </c>
      <c r="G156" s="56">
        <v>16.510000000000002</v>
      </c>
      <c r="H156" s="56">
        <v>12.05</v>
      </c>
      <c r="I156" s="56">
        <v>17.149999999999999</v>
      </c>
      <c r="J156" s="57">
        <v>247</v>
      </c>
      <c r="K156" s="58">
        <v>237</v>
      </c>
      <c r="L156" s="80">
        <v>52.43</v>
      </c>
    </row>
    <row r="157" spans="1:12" ht="14.4" x14ac:dyDescent="0.3">
      <c r="A157" s="23"/>
      <c r="B157" s="15"/>
      <c r="C157" s="11"/>
      <c r="D157" s="7" t="s">
        <v>24</v>
      </c>
      <c r="E157" s="51" t="s">
        <v>101</v>
      </c>
      <c r="F157" s="52" t="s">
        <v>78</v>
      </c>
      <c r="G157" s="60">
        <v>3.66</v>
      </c>
      <c r="H157" s="60">
        <v>11.6</v>
      </c>
      <c r="I157" s="60">
        <v>22.34</v>
      </c>
      <c r="J157" s="61">
        <v>204</v>
      </c>
      <c r="K157" s="62">
        <v>1</v>
      </c>
      <c r="L157" s="73">
        <v>6.14</v>
      </c>
    </row>
    <row r="158" spans="1:12" ht="14.4" x14ac:dyDescent="0.3">
      <c r="A158" s="23"/>
      <c r="B158" s="15"/>
      <c r="C158" s="11"/>
      <c r="D158" s="7" t="s">
        <v>28</v>
      </c>
      <c r="E158" s="51" t="s">
        <v>63</v>
      </c>
      <c r="F158" s="52" t="s">
        <v>79</v>
      </c>
      <c r="G158" s="60">
        <v>2.97</v>
      </c>
      <c r="H158" s="60">
        <v>1.37</v>
      </c>
      <c r="I158" s="60">
        <v>15.9</v>
      </c>
      <c r="J158" s="61">
        <v>81</v>
      </c>
      <c r="K158" s="62">
        <v>378</v>
      </c>
      <c r="L158" s="73">
        <v>5.41</v>
      </c>
    </row>
    <row r="159" spans="1:12" ht="14.4" x14ac:dyDescent="0.3">
      <c r="A159" s="23"/>
      <c r="B159" s="15"/>
      <c r="C159" s="11"/>
      <c r="D159" s="78" t="s">
        <v>29</v>
      </c>
      <c r="E159" s="51" t="s">
        <v>80</v>
      </c>
      <c r="F159" s="52" t="s">
        <v>86</v>
      </c>
      <c r="G159" s="60">
        <v>2.72</v>
      </c>
      <c r="H159" s="60">
        <v>0.72</v>
      </c>
      <c r="I159" s="60">
        <v>18.399999999999999</v>
      </c>
      <c r="J159" s="61">
        <v>94</v>
      </c>
      <c r="K159" s="62"/>
      <c r="L159" s="73">
        <v>2.2400000000000002</v>
      </c>
    </row>
    <row r="160" spans="1:12" ht="14.4" x14ac:dyDescent="0.3">
      <c r="A160" s="23"/>
      <c r="B160" s="15"/>
      <c r="C160" s="11"/>
      <c r="D160" s="7"/>
      <c r="E160" s="39"/>
      <c r="F160" s="40"/>
      <c r="G160" s="40"/>
      <c r="H160" s="40"/>
      <c r="I160" s="40"/>
      <c r="J160" s="77"/>
      <c r="K160" s="41"/>
      <c r="L160" s="77"/>
    </row>
    <row r="161" spans="1:12" ht="14.4" x14ac:dyDescent="0.3">
      <c r="A161" s="23"/>
      <c r="B161" s="15"/>
      <c r="C161" s="11"/>
      <c r="D161" s="6"/>
      <c r="E161" s="39"/>
      <c r="F161" s="40"/>
      <c r="G161" s="40"/>
      <c r="H161" s="40"/>
      <c r="I161" s="40"/>
      <c r="J161" s="40"/>
      <c r="K161" s="41"/>
      <c r="L161" s="77"/>
    </row>
    <row r="162" spans="1:12" ht="14.4" x14ac:dyDescent="0.3">
      <c r="A162" s="23"/>
      <c r="B162" s="15"/>
      <c r="C162" s="11"/>
      <c r="D162" s="6"/>
      <c r="E162" s="39"/>
      <c r="F162" s="40"/>
      <c r="G162" s="40"/>
      <c r="H162" s="40"/>
      <c r="I162" s="40"/>
      <c r="J162" s="40"/>
      <c r="K162" s="41"/>
      <c r="L162" s="40"/>
    </row>
    <row r="163" spans="1:12" ht="14.4" x14ac:dyDescent="0.3">
      <c r="A163" s="24"/>
      <c r="B163" s="17"/>
      <c r="C163" s="8"/>
      <c r="D163" s="18" t="s">
        <v>31</v>
      </c>
      <c r="E163" s="9"/>
      <c r="F163" s="19">
        <v>500</v>
      </c>
      <c r="G163" s="19">
        <f t="shared" ref="G163:J163" si="66">SUM(G156:G162)</f>
        <v>25.86</v>
      </c>
      <c r="H163" s="19">
        <f t="shared" si="66"/>
        <v>25.74</v>
      </c>
      <c r="I163" s="96">
        <f t="shared" si="66"/>
        <v>73.789999999999992</v>
      </c>
      <c r="J163" s="19">
        <f t="shared" si="66"/>
        <v>626</v>
      </c>
      <c r="K163" s="25"/>
      <c r="L163" s="19">
        <f t="shared" ref="L163" si="67">SUM(L156:L162)</f>
        <v>66.22</v>
      </c>
    </row>
    <row r="164" spans="1:12" ht="14.4" x14ac:dyDescent="0.3">
      <c r="A164" s="26">
        <f>A156</f>
        <v>2</v>
      </c>
      <c r="B164" s="13">
        <f>B156</f>
        <v>4</v>
      </c>
      <c r="C164" s="10" t="s">
        <v>23</v>
      </c>
      <c r="D164" s="8" t="s">
        <v>24</v>
      </c>
      <c r="E164" s="67" t="s">
        <v>113</v>
      </c>
      <c r="F164" s="68" t="s">
        <v>78</v>
      </c>
      <c r="G164" s="70">
        <v>3.9</v>
      </c>
      <c r="H164" s="70">
        <v>5.6</v>
      </c>
      <c r="I164" s="60">
        <v>1.4</v>
      </c>
      <c r="J164" s="75">
        <v>23.04</v>
      </c>
      <c r="K164" s="62"/>
      <c r="L164" s="86">
        <v>7.95</v>
      </c>
    </row>
    <row r="165" spans="1:12" ht="14.4" x14ac:dyDescent="0.3">
      <c r="A165" s="23"/>
      <c r="B165" s="15"/>
      <c r="C165" s="11"/>
      <c r="D165" s="7" t="s">
        <v>25</v>
      </c>
      <c r="E165" s="51" t="s">
        <v>52</v>
      </c>
      <c r="F165" s="52" t="s">
        <v>83</v>
      </c>
      <c r="G165" s="60">
        <v>1.61</v>
      </c>
      <c r="H165" s="60">
        <v>8.15</v>
      </c>
      <c r="I165" s="60">
        <v>9.58</v>
      </c>
      <c r="J165" s="61">
        <v>85.8</v>
      </c>
      <c r="K165" s="62">
        <v>96</v>
      </c>
      <c r="L165" s="73">
        <v>17.57</v>
      </c>
    </row>
    <row r="166" spans="1:12" ht="14.4" x14ac:dyDescent="0.3">
      <c r="A166" s="23"/>
      <c r="B166" s="15"/>
      <c r="C166" s="11"/>
      <c r="D166" s="7" t="s">
        <v>26</v>
      </c>
      <c r="E166" s="51" t="s">
        <v>69</v>
      </c>
      <c r="F166" s="52" t="s">
        <v>84</v>
      </c>
      <c r="G166" s="60">
        <v>19.34</v>
      </c>
      <c r="H166" s="60">
        <v>18.649999999999999</v>
      </c>
      <c r="I166" s="60">
        <v>13.07</v>
      </c>
      <c r="J166" s="61">
        <v>209.45</v>
      </c>
      <c r="K166" s="62">
        <v>234</v>
      </c>
      <c r="L166" s="73">
        <v>54.88</v>
      </c>
    </row>
    <row r="167" spans="1:12" ht="14.4" x14ac:dyDescent="0.3">
      <c r="A167" s="23"/>
      <c r="B167" s="15"/>
      <c r="C167" s="11"/>
      <c r="D167" s="7" t="s">
        <v>27</v>
      </c>
      <c r="E167" s="51" t="s">
        <v>70</v>
      </c>
      <c r="F167" s="52">
        <v>150</v>
      </c>
      <c r="G167" s="60">
        <v>3.68</v>
      </c>
      <c r="H167" s="60">
        <v>4.83</v>
      </c>
      <c r="I167" s="60">
        <v>36.68</v>
      </c>
      <c r="J167" s="61">
        <v>199.95</v>
      </c>
      <c r="K167" s="62">
        <v>305</v>
      </c>
      <c r="L167" s="73">
        <v>11.29</v>
      </c>
    </row>
    <row r="168" spans="1:12" ht="14.4" x14ac:dyDescent="0.3">
      <c r="A168" s="23"/>
      <c r="B168" s="15"/>
      <c r="C168" s="11"/>
      <c r="D168" s="7" t="s">
        <v>28</v>
      </c>
      <c r="E168" s="51" t="s">
        <v>114</v>
      </c>
      <c r="F168" s="52">
        <v>200</v>
      </c>
      <c r="G168" s="60">
        <v>0</v>
      </c>
      <c r="H168" s="60">
        <v>0</v>
      </c>
      <c r="I168" s="60">
        <v>19</v>
      </c>
      <c r="J168" s="61">
        <v>80</v>
      </c>
      <c r="K168" s="62">
        <v>81</v>
      </c>
      <c r="L168" s="73">
        <v>7.56</v>
      </c>
    </row>
    <row r="169" spans="1:12" ht="14.4" x14ac:dyDescent="0.3">
      <c r="A169" s="23"/>
      <c r="B169" s="15"/>
      <c r="C169" s="11"/>
      <c r="D169" s="7" t="s">
        <v>29</v>
      </c>
      <c r="E169" s="51" t="s">
        <v>41</v>
      </c>
      <c r="F169" s="52">
        <v>40</v>
      </c>
      <c r="G169" s="60">
        <v>3.04</v>
      </c>
      <c r="H169" s="60">
        <v>0.36</v>
      </c>
      <c r="I169" s="60">
        <v>19.36</v>
      </c>
      <c r="J169" s="61">
        <v>92.8</v>
      </c>
      <c r="K169" s="62"/>
      <c r="L169" s="73">
        <v>2.2599999999999998</v>
      </c>
    </row>
    <row r="170" spans="1:12" ht="14.4" x14ac:dyDescent="0.3">
      <c r="A170" s="23"/>
      <c r="B170" s="15"/>
      <c r="C170" s="11"/>
      <c r="D170" s="7" t="s">
        <v>30</v>
      </c>
      <c r="E170" s="51" t="s">
        <v>42</v>
      </c>
      <c r="F170" s="52" t="s">
        <v>88</v>
      </c>
      <c r="G170" s="60">
        <v>1.44</v>
      </c>
      <c r="H170" s="60">
        <v>0.68</v>
      </c>
      <c r="I170" s="60">
        <v>8.8800000000000008</v>
      </c>
      <c r="J170" s="61">
        <v>39.4</v>
      </c>
      <c r="K170" s="62"/>
      <c r="L170" s="73">
        <v>1.1499999999999999</v>
      </c>
    </row>
    <row r="171" spans="1:12" ht="14.4" x14ac:dyDescent="0.3">
      <c r="A171" s="23"/>
      <c r="B171" s="15"/>
      <c r="C171" s="11"/>
      <c r="D171" s="95" t="s">
        <v>22</v>
      </c>
      <c r="E171" s="53" t="s">
        <v>67</v>
      </c>
      <c r="F171" s="54" t="s">
        <v>94</v>
      </c>
      <c r="G171" s="64">
        <v>0.4</v>
      </c>
      <c r="H171" s="64">
        <v>0.8</v>
      </c>
      <c r="I171" s="60">
        <v>9.8000000000000007</v>
      </c>
      <c r="J171" s="65">
        <v>47</v>
      </c>
      <c r="K171" s="98">
        <v>338</v>
      </c>
      <c r="L171" s="97">
        <v>10.5</v>
      </c>
    </row>
    <row r="172" spans="1:12" ht="14.4" x14ac:dyDescent="0.3">
      <c r="A172" s="23"/>
      <c r="B172" s="15"/>
      <c r="C172" s="11"/>
      <c r="D172" s="6"/>
      <c r="E172" s="39"/>
      <c r="F172" s="40"/>
      <c r="G172" s="40"/>
      <c r="H172" s="40"/>
      <c r="I172" s="40"/>
      <c r="J172" s="77"/>
      <c r="K172" s="41"/>
      <c r="L172" s="77"/>
    </row>
    <row r="173" spans="1:12" ht="14.4" x14ac:dyDescent="0.3">
      <c r="A173" s="24"/>
      <c r="B173" s="17"/>
      <c r="C173" s="8"/>
      <c r="D173" s="18" t="s">
        <v>31</v>
      </c>
      <c r="E173" s="9"/>
      <c r="F173" s="19">
        <v>864</v>
      </c>
      <c r="G173" s="19">
        <f t="shared" ref="G173:J173" si="68">SUM(G164:G172)</f>
        <v>33.409999999999997</v>
      </c>
      <c r="H173" s="19">
        <f t="shared" si="68"/>
        <v>39.069999999999993</v>
      </c>
      <c r="I173" s="19">
        <f t="shared" si="68"/>
        <v>117.77</v>
      </c>
      <c r="J173" s="19">
        <f t="shared" si="68"/>
        <v>777.43999999999994</v>
      </c>
      <c r="K173" s="25"/>
      <c r="L173" s="87">
        <f t="shared" ref="L173" si="69">SUM(L164:L172)</f>
        <v>113.16000000000001</v>
      </c>
    </row>
    <row r="174" spans="1:12" ht="15" thickBot="1" x14ac:dyDescent="0.3">
      <c r="A174" s="29">
        <f>A156</f>
        <v>2</v>
      </c>
      <c r="B174" s="30">
        <f>B156</f>
        <v>4</v>
      </c>
      <c r="C174" s="108" t="s">
        <v>4</v>
      </c>
      <c r="D174" s="109"/>
      <c r="E174" s="31"/>
      <c r="F174" s="32">
        <f>F163+F173</f>
        <v>1364</v>
      </c>
      <c r="G174" s="32">
        <f t="shared" ref="G174" si="70">G163+G173</f>
        <v>59.269999999999996</v>
      </c>
      <c r="H174" s="32">
        <f t="shared" ref="H174" si="71">H163+H173</f>
        <v>64.809999999999988</v>
      </c>
      <c r="I174" s="32">
        <f t="shared" ref="I174" si="72">I163+I173</f>
        <v>191.56</v>
      </c>
      <c r="J174" s="32">
        <f t="shared" ref="J174:L174" si="73">J163+J173</f>
        <v>1403.44</v>
      </c>
      <c r="K174" s="82"/>
      <c r="L174" s="79">
        <f t="shared" si="73"/>
        <v>179.38</v>
      </c>
    </row>
    <row r="175" spans="1:12" ht="14.4" x14ac:dyDescent="0.3">
      <c r="A175" s="20">
        <v>2</v>
      </c>
      <c r="B175" s="21">
        <v>5</v>
      </c>
      <c r="C175" s="22" t="s">
        <v>20</v>
      </c>
      <c r="D175" s="5" t="s">
        <v>21</v>
      </c>
      <c r="E175" s="49" t="s">
        <v>71</v>
      </c>
      <c r="F175" s="92">
        <v>200</v>
      </c>
      <c r="G175" s="56">
        <v>7.08</v>
      </c>
      <c r="H175" s="56">
        <v>4.04</v>
      </c>
      <c r="I175" s="56">
        <v>14.36</v>
      </c>
      <c r="J175" s="57">
        <v>120</v>
      </c>
      <c r="K175" s="58">
        <v>120</v>
      </c>
      <c r="L175" s="59">
        <v>12.37</v>
      </c>
    </row>
    <row r="176" spans="1:12" ht="14.4" x14ac:dyDescent="0.3">
      <c r="A176" s="23"/>
      <c r="B176" s="15"/>
      <c r="C176" s="11"/>
      <c r="D176" s="78" t="s">
        <v>24</v>
      </c>
      <c r="E176" s="51" t="s">
        <v>105</v>
      </c>
      <c r="F176" s="93">
        <v>60</v>
      </c>
      <c r="G176" s="60">
        <v>2.68</v>
      </c>
      <c r="H176" s="60">
        <v>4.4800000000000004</v>
      </c>
      <c r="I176" s="60">
        <v>31.8</v>
      </c>
      <c r="J176" s="61">
        <v>175.64</v>
      </c>
      <c r="K176" s="62">
        <v>2</v>
      </c>
      <c r="L176" s="63">
        <v>13.46</v>
      </c>
    </row>
    <row r="177" spans="1:12" ht="14.4" x14ac:dyDescent="0.3">
      <c r="A177" s="23"/>
      <c r="B177" s="15"/>
      <c r="C177" s="11"/>
      <c r="D177" s="7" t="s">
        <v>24</v>
      </c>
      <c r="E177" s="51" t="s">
        <v>106</v>
      </c>
      <c r="F177" s="93">
        <v>60</v>
      </c>
      <c r="G177" s="60">
        <v>15.24</v>
      </c>
      <c r="H177" s="60">
        <v>6.9</v>
      </c>
      <c r="I177" s="60">
        <v>0.42</v>
      </c>
      <c r="J177" s="61">
        <v>94.5</v>
      </c>
      <c r="K177" s="62">
        <v>209</v>
      </c>
      <c r="L177" s="63">
        <v>11.3</v>
      </c>
    </row>
    <row r="178" spans="1:12" ht="14.4" x14ac:dyDescent="0.3">
      <c r="A178" s="23"/>
      <c r="B178" s="15"/>
      <c r="C178" s="11"/>
      <c r="D178" s="78" t="s">
        <v>28</v>
      </c>
      <c r="E178" s="51" t="s">
        <v>100</v>
      </c>
      <c r="F178" s="93">
        <v>200</v>
      </c>
      <c r="G178" s="60">
        <v>0.78</v>
      </c>
      <c r="H178" s="60">
        <v>0.09</v>
      </c>
      <c r="I178" s="60">
        <v>27.63</v>
      </c>
      <c r="J178" s="61">
        <v>114.8</v>
      </c>
      <c r="K178" s="62">
        <v>348</v>
      </c>
      <c r="L178" s="63">
        <v>6.4</v>
      </c>
    </row>
    <row r="179" spans="1:12" ht="14.4" x14ac:dyDescent="0.3">
      <c r="A179" s="23"/>
      <c r="B179" s="15"/>
      <c r="C179" s="11"/>
      <c r="D179" s="78" t="s">
        <v>29</v>
      </c>
      <c r="E179" s="51" t="s">
        <v>80</v>
      </c>
      <c r="F179" s="93">
        <v>20</v>
      </c>
      <c r="G179" s="104">
        <v>1.36</v>
      </c>
      <c r="H179" s="104">
        <v>0.36</v>
      </c>
      <c r="I179" s="104">
        <v>9.1999999999999993</v>
      </c>
      <c r="J179" s="105">
        <v>47</v>
      </c>
      <c r="K179" s="62"/>
      <c r="L179" s="63">
        <v>1.1200000000000001</v>
      </c>
    </row>
    <row r="180" spans="1:12" ht="14.4" x14ac:dyDescent="0.3">
      <c r="A180" s="23"/>
      <c r="B180" s="15"/>
      <c r="C180" s="11"/>
      <c r="D180" s="99"/>
      <c r="E180" s="100"/>
      <c r="F180" s="101"/>
      <c r="G180" s="101"/>
      <c r="H180" s="101"/>
      <c r="I180" s="101"/>
      <c r="J180" s="102"/>
      <c r="K180" s="103"/>
      <c r="L180" s="102"/>
    </row>
    <row r="181" spans="1:12" ht="14.4" x14ac:dyDescent="0.3">
      <c r="A181" s="23"/>
      <c r="B181" s="15"/>
      <c r="C181" s="11"/>
      <c r="D181" s="6"/>
      <c r="E181" s="39"/>
      <c r="F181" s="40"/>
      <c r="G181" s="40"/>
      <c r="H181" s="40"/>
      <c r="I181" s="40"/>
      <c r="J181" s="40"/>
      <c r="K181" s="41"/>
      <c r="L181" s="40"/>
    </row>
    <row r="182" spans="1:12" ht="15.75" customHeight="1" x14ac:dyDescent="0.3">
      <c r="A182" s="24"/>
      <c r="B182" s="17"/>
      <c r="C182" s="8"/>
      <c r="D182" s="18" t="s">
        <v>31</v>
      </c>
      <c r="E182" s="9"/>
      <c r="F182" s="19">
        <f>SUM(F175:F181)</f>
        <v>540</v>
      </c>
      <c r="G182" s="19">
        <f t="shared" ref="G182:J182" si="74">SUM(G175:G181)</f>
        <v>27.14</v>
      </c>
      <c r="H182" s="19">
        <f t="shared" si="74"/>
        <v>15.87</v>
      </c>
      <c r="I182" s="19">
        <f t="shared" si="74"/>
        <v>83.41</v>
      </c>
      <c r="J182" s="87">
        <f t="shared" si="74"/>
        <v>551.94000000000005</v>
      </c>
      <c r="K182" s="25"/>
      <c r="L182" s="19">
        <f t="shared" ref="L182" si="75">SUM(L175:L181)</f>
        <v>44.649999999999991</v>
      </c>
    </row>
    <row r="183" spans="1:12" ht="14.4" x14ac:dyDescent="0.3">
      <c r="A183" s="26">
        <f>A175</f>
        <v>2</v>
      </c>
      <c r="B183" s="13">
        <f>B175</f>
        <v>5</v>
      </c>
      <c r="C183" s="10" t="s">
        <v>23</v>
      </c>
      <c r="D183" s="8" t="s">
        <v>24</v>
      </c>
      <c r="E183" s="67" t="s">
        <v>109</v>
      </c>
      <c r="F183" s="94">
        <v>60</v>
      </c>
      <c r="G183" s="70">
        <v>0.48</v>
      </c>
      <c r="H183" s="70">
        <v>0.12</v>
      </c>
      <c r="I183" s="60">
        <v>1.02</v>
      </c>
      <c r="J183" s="75">
        <v>6</v>
      </c>
      <c r="K183" s="62">
        <v>70</v>
      </c>
      <c r="L183" s="72">
        <v>10.3</v>
      </c>
    </row>
    <row r="184" spans="1:12" ht="14.4" x14ac:dyDescent="0.3">
      <c r="A184" s="23"/>
      <c r="B184" s="15"/>
      <c r="C184" s="11"/>
      <c r="D184" s="7" t="s">
        <v>25</v>
      </c>
      <c r="E184" s="51" t="s">
        <v>107</v>
      </c>
      <c r="F184" s="93">
        <v>204</v>
      </c>
      <c r="G184" s="60">
        <v>1.62</v>
      </c>
      <c r="H184" s="60">
        <v>8.02</v>
      </c>
      <c r="I184" s="60">
        <v>10.75</v>
      </c>
      <c r="J184" s="61">
        <v>93.6</v>
      </c>
      <c r="K184" s="62">
        <v>83</v>
      </c>
      <c r="L184" s="63">
        <v>14.56</v>
      </c>
    </row>
    <row r="185" spans="1:12" ht="14.4" x14ac:dyDescent="0.3">
      <c r="A185" s="23"/>
      <c r="B185" s="15"/>
      <c r="C185" s="11"/>
      <c r="D185" s="7" t="s">
        <v>26</v>
      </c>
      <c r="E185" s="51" t="s">
        <v>73</v>
      </c>
      <c r="F185" s="93">
        <v>90</v>
      </c>
      <c r="G185" s="60">
        <v>18.34</v>
      </c>
      <c r="H185" s="60">
        <v>24.32</v>
      </c>
      <c r="I185" s="60">
        <v>13.32</v>
      </c>
      <c r="J185" s="61">
        <v>234</v>
      </c>
      <c r="K185" s="62">
        <v>294</v>
      </c>
      <c r="L185" s="63">
        <v>30.27</v>
      </c>
    </row>
    <row r="186" spans="1:12" ht="14.4" x14ac:dyDescent="0.3">
      <c r="A186" s="23"/>
      <c r="B186" s="15"/>
      <c r="C186" s="11"/>
      <c r="D186" s="7" t="s">
        <v>27</v>
      </c>
      <c r="E186" s="51" t="s">
        <v>53</v>
      </c>
      <c r="F186" s="93">
        <v>150</v>
      </c>
      <c r="G186" s="60">
        <v>5.57</v>
      </c>
      <c r="H186" s="60">
        <v>5.3</v>
      </c>
      <c r="I186" s="60">
        <v>26.45</v>
      </c>
      <c r="J186" s="61">
        <v>168.45</v>
      </c>
      <c r="K186" s="62">
        <v>309</v>
      </c>
      <c r="L186" s="63">
        <v>8.36</v>
      </c>
    </row>
    <row r="187" spans="1:12" ht="14.4" x14ac:dyDescent="0.3">
      <c r="A187" s="23"/>
      <c r="B187" s="15"/>
      <c r="C187" s="11"/>
      <c r="D187" s="7" t="s">
        <v>28</v>
      </c>
      <c r="E187" s="51" t="s">
        <v>44</v>
      </c>
      <c r="F187" s="93">
        <v>200</v>
      </c>
      <c r="G187" s="60">
        <v>1</v>
      </c>
      <c r="H187" s="60">
        <v>0.2</v>
      </c>
      <c r="I187" s="60">
        <v>20.2</v>
      </c>
      <c r="J187" s="61">
        <v>90</v>
      </c>
      <c r="K187" s="62">
        <v>389</v>
      </c>
      <c r="L187" s="63">
        <v>20</v>
      </c>
    </row>
    <row r="188" spans="1:12" ht="14.4" x14ac:dyDescent="0.3">
      <c r="A188" s="23"/>
      <c r="B188" s="15"/>
      <c r="C188" s="11"/>
      <c r="D188" s="7" t="s">
        <v>29</v>
      </c>
      <c r="E188" s="51" t="s">
        <v>41</v>
      </c>
      <c r="F188" s="93">
        <v>40</v>
      </c>
      <c r="G188" s="60">
        <v>3.04</v>
      </c>
      <c r="H188" s="60">
        <v>0.36</v>
      </c>
      <c r="I188" s="60">
        <v>19.36</v>
      </c>
      <c r="J188" s="61">
        <v>92.8</v>
      </c>
      <c r="K188" s="62"/>
      <c r="L188" s="63">
        <v>2.2599999999999998</v>
      </c>
    </row>
    <row r="189" spans="1:12" ht="14.4" x14ac:dyDescent="0.3">
      <c r="A189" s="23"/>
      <c r="B189" s="15"/>
      <c r="C189" s="11"/>
      <c r="D189" s="7" t="s">
        <v>30</v>
      </c>
      <c r="E189" s="51" t="s">
        <v>42</v>
      </c>
      <c r="F189" s="93">
        <v>20</v>
      </c>
      <c r="G189" s="60">
        <v>1.44</v>
      </c>
      <c r="H189" s="60">
        <v>0.68</v>
      </c>
      <c r="I189" s="60">
        <v>8.8800000000000008</v>
      </c>
      <c r="J189" s="61">
        <v>39.4</v>
      </c>
      <c r="K189" s="62"/>
      <c r="L189" s="63">
        <v>1.1499999999999999</v>
      </c>
    </row>
    <row r="190" spans="1:12" ht="14.4" x14ac:dyDescent="0.3">
      <c r="A190" s="23"/>
      <c r="B190" s="15"/>
      <c r="C190" s="11"/>
      <c r="D190" s="6"/>
      <c r="E190" s="39"/>
      <c r="F190" s="40"/>
      <c r="G190" s="40"/>
      <c r="H190" s="40"/>
      <c r="I190" s="40"/>
      <c r="J190" s="77"/>
      <c r="K190" s="41"/>
      <c r="L190" s="77"/>
    </row>
    <row r="191" spans="1:12" ht="14.4" x14ac:dyDescent="0.3">
      <c r="A191" s="23"/>
      <c r="B191" s="15"/>
      <c r="C191" s="11"/>
      <c r="D191" s="6"/>
      <c r="E191" s="39"/>
      <c r="F191" s="40"/>
      <c r="G191" s="40"/>
      <c r="H191" s="40"/>
      <c r="I191" s="40"/>
      <c r="J191" s="40"/>
      <c r="K191" s="41"/>
      <c r="L191" s="77"/>
    </row>
    <row r="192" spans="1:12" ht="14.4" x14ac:dyDescent="0.3">
      <c r="A192" s="24"/>
      <c r="B192" s="17"/>
      <c r="C192" s="8"/>
      <c r="D192" s="18" t="s">
        <v>31</v>
      </c>
      <c r="E192" s="9"/>
      <c r="F192" s="19">
        <f>SUM(F183:F191)</f>
        <v>764</v>
      </c>
      <c r="G192" s="19">
        <f t="shared" ref="G192:J192" si="76">SUM(G183:G191)</f>
        <v>31.490000000000002</v>
      </c>
      <c r="H192" s="19">
        <f t="shared" si="76"/>
        <v>39</v>
      </c>
      <c r="I192" s="19">
        <f t="shared" si="76"/>
        <v>99.97999999999999</v>
      </c>
      <c r="J192" s="19">
        <f t="shared" si="76"/>
        <v>724.24999999999989</v>
      </c>
      <c r="K192" s="25"/>
      <c r="L192" s="87">
        <f t="shared" ref="L192" si="77">SUM(L183:L191)</f>
        <v>86.9</v>
      </c>
    </row>
    <row r="193" spans="1:12" ht="14.4" x14ac:dyDescent="0.25">
      <c r="A193" s="29">
        <f>A175</f>
        <v>2</v>
      </c>
      <c r="B193" s="30">
        <f>B175</f>
        <v>5</v>
      </c>
      <c r="C193" s="108" t="s">
        <v>4</v>
      </c>
      <c r="D193" s="109"/>
      <c r="E193" s="31"/>
      <c r="F193" s="32">
        <f>F182+F192</f>
        <v>1304</v>
      </c>
      <c r="G193" s="32">
        <f t="shared" ref="G193" si="78">G182+G192</f>
        <v>58.63</v>
      </c>
      <c r="H193" s="32">
        <f t="shared" ref="H193" si="79">H182+H192</f>
        <v>54.87</v>
      </c>
      <c r="I193" s="32">
        <f t="shared" ref="I193" si="80">I182+I192</f>
        <v>183.39</v>
      </c>
      <c r="J193" s="32">
        <f t="shared" ref="J193:L193" si="81">J182+J192</f>
        <v>1276.19</v>
      </c>
      <c r="K193" s="82"/>
      <c r="L193" s="79">
        <f t="shared" si="81"/>
        <v>131.55000000000001</v>
      </c>
    </row>
    <row r="194" spans="1:12" x14ac:dyDescent="0.25">
      <c r="A194" s="27"/>
      <c r="B194" s="28"/>
      <c r="C194" s="110" t="s">
        <v>5</v>
      </c>
      <c r="D194" s="110"/>
      <c r="E194" s="110"/>
      <c r="F194" s="34">
        <f>(F23+F42+F60+F79+F98+F117+F136+F155+F174+F193)/(IF(F23=0,0,1)+IF(F42=0,0,1)+IF(F60=0,0,1)+IF(F79=0,0,1)+IF(F98=0,0,1)+IF(F117=0,0,1)+IF(F136=0,0,1)+IF(F155=0,0,1)+IF(F174=0,0,1)+IF(F193=0,0,1))</f>
        <v>1280</v>
      </c>
      <c r="G194" s="34">
        <f>(G23+G42+G60+G79+G98+G117+G136+G155+G174+G193)/(IF(G23=0,0,1)+IF(G42=0,0,1)+IF(G60=0,0,1)+IF(G79=0,0,1)+IF(G98=0,0,1)+IF(G117=0,0,1)+IF(G136=0,0,1)+IF(G155=0,0,1)+IF(G174=0,0,1)+IF(G193=0,0,1))</f>
        <v>60.542000000000009</v>
      </c>
      <c r="H194" s="34">
        <f>(H23+H42+H60+H79+H98+H117+H136+H155+H174+H193)/(IF(H23=0,0,1)+IF(H42=0,0,1)+IF(H60=0,0,1)+IF(H79=0,0,1)+IF(H98=0,0,1)+IF(H117=0,0,1)+IF(H136=0,0,1)+IF(H155=0,0,1)+IF(H174=0,0,1)+IF(H193=0,0,1))</f>
        <v>62.193999999999996</v>
      </c>
      <c r="I194" s="34">
        <f>(I23+I42+I60+I79+I98+I117+I136+I155+I174+I193)/(IF(I23=0,0,1)+IF(I42=0,0,1)+IF(I60=0,0,1)+IF(I79=0,0,1)+IF(I98=0,0,1)+IF(I117=0,0,1)+IF(I136=0,0,1)+IF(I155=0,0,1)+IF(I174=0,0,1)+IF(I193=0,0,1))</f>
        <v>192.20599999999999</v>
      </c>
      <c r="J194" s="34">
        <f>(J23+J42+J60+J79+J98+J117+J136+J155+J174+J193)/(IF(J23=0,0,1)+IF(J42=0,0,1)+IF(J60=0,0,1)+IF(J79=0,0,1)+IF(J98=0,0,1)+IF(J117=0,0,1)+IF(J136=0,0,1)+IF(J155=0,0,1)+IF(J174=0,0,1)+IF(J193=0,0,1))</f>
        <v>1413.3720000000001</v>
      </c>
      <c r="K194" s="107"/>
      <c r="L194" s="106">
        <f>(L23+L42+L60+L79+L98+L117+L136+L155+L174+L193)/(IF(L23=0,0,1)+IF(L42=0,0,1)+IF(L60=0,0,1)+IF(L79=0,0,1)+IF(L98=0,0,1)+IF(L117=0,0,1)+IF(L136=0,0,1)+IF(L155=0,0,1)+IF(L174=0,0,1)+IF(L193=0,0,1))</f>
        <v>138.15100000000001</v>
      </c>
    </row>
  </sheetData>
  <mergeCells count="14">
    <mergeCell ref="C1:E1"/>
    <mergeCell ref="H1:K1"/>
    <mergeCell ref="H2:K2"/>
    <mergeCell ref="C42:D42"/>
    <mergeCell ref="C60:D60"/>
    <mergeCell ref="C79:D79"/>
    <mergeCell ref="C98:D98"/>
    <mergeCell ref="C23:D23"/>
    <mergeCell ref="C194:E194"/>
    <mergeCell ref="C193:D193"/>
    <mergeCell ref="C117:D117"/>
    <mergeCell ref="C136:D136"/>
    <mergeCell ref="C155:D155"/>
    <mergeCell ref="C174:D17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Медпункт</cp:lastModifiedBy>
  <cp:lastPrinted>2023-10-12T10:37:47Z</cp:lastPrinted>
  <dcterms:created xsi:type="dcterms:W3CDTF">2022-05-16T14:23:56Z</dcterms:created>
  <dcterms:modified xsi:type="dcterms:W3CDTF">2025-01-10T10:13:15Z</dcterms:modified>
</cp:coreProperties>
</file>